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<sst xmlns="http://schemas.openxmlformats.org/spreadsheetml/2006/main" count="15893" uniqueCount="3959">
  <si>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</si>
  <si>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</si>
  <si>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</si>
  <si>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</si>
  <si>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</si>
  <si>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</si>
  <si>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</si>
  <si>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</si>
  <si>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</si>
  <si>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</si>
  <si>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</si>
  <si>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</si>
  <si>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</si>
  <si>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30873827</t>
  </si>
  <si>
    <t>Flag_Row_Size</t>
  </si>
  <si>
    <t>Субъект РФ</t>
  </si>
  <si>
    <t>Тамбовская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</si>
  <si>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</si>
  <si>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</si>
  <si>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</si>
  <si>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</si>
  <si>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</si>
  <si>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</si>
  <si>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</si>
  <si>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</si>
  <si>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</si>
  <si>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</si>
  <si>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</si>
  <si>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</si>
  <si>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</si>
  <si>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</si>
  <si>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</si>
  <si>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</si>
  <si>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</si>
  <si>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</si>
  <si>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</si>
  <si>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</si>
  <si>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</si>
  <si>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</si>
  <si>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</si>
  <si>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</si>
  <si>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ТТК-290422-02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</si>
  <si>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</si>
  <si>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</si>
  <si>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</si>
  <si>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ТТК-250425-02</t>
  </si>
  <si>
    <t>Наименование органа регулирования, принявшего решение об изменении тарифов</t>
  </si>
  <si>
    <t>ООО "ТТК"</t>
  </si>
  <si>
    <t>Наименование (описание) обособленного подразделения</t>
  </si>
  <si>
    <t>ИНН</t>
  </si>
  <si>
    <t>6829121079</t>
  </si>
  <si>
    <t>КПП</t>
  </si>
  <si>
    <t>682901001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</si>
  <si>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</si>
  <si>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</si>
  <si>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</si>
  <si>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</si>
  <si>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</si>
  <si>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</si>
  <si>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</si>
  <si>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</si>
  <si>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</si>
  <si>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</si>
  <si>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</si>
  <si>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</si>
  <si>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</si>
  <si>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</si>
  <si>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</si>
  <si>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</si>
  <si>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</si>
  <si>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</si>
  <si>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392027, г. Тамбов, ул. Чичерина д. 18 А </t>
  </si>
  <si>
    <t>Фамилия, имя, отчество руководителя</t>
  </si>
  <si>
    <t>Акулов Александр Григорьевич</t>
  </si>
  <si>
    <t>Ответственный за заполнение формы</t>
  </si>
  <si>
    <t>Фамилия, имя, отчество</t>
  </si>
  <si>
    <t>Должность</t>
  </si>
  <si>
    <t>генеральный директор</t>
  </si>
  <si>
    <t>Контактный телефон</t>
  </si>
  <si>
    <t>+7 (4752) 50-38-37</t>
  </si>
  <si>
    <t>E-mail</t>
  </si>
  <si>
    <t>info@ttkenergo.ru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</si>
  <si>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</si>
  <si>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</si>
  <si>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</si>
  <si>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</si>
  <si>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</si>
  <si>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</si>
  <si>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</si>
  <si>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</si>
  <si>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</si>
  <si>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</si>
  <si>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</si>
  <si>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</si>
  <si>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</si>
  <si>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</si>
  <si>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</si>
  <si>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</si>
  <si>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</si>
  <si>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293</t>
  </si>
  <si>
    <t>г Тамбов</t>
  </si>
  <si>
    <t>68701000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</si>
  <si>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</si>
  <si>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</si>
  <si>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</si>
  <si>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</si>
  <si>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</si>
  <si>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</si>
  <si>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</si>
  <si>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</si>
  <si>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</si>
  <si>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</si>
  <si>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</si>
  <si>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</si>
  <si>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</si>
  <si>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</si>
  <si>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</si>
  <si>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</si>
  <si>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</si>
  <si>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</si>
  <si>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</si>
  <si>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</si>
  <si>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</si>
  <si>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</si>
  <si>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</si>
  <si>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</si>
  <si>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</si>
  <si>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</si>
  <si>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</si>
  <si>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</si>
  <si>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</si>
  <si>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</si>
  <si>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</si>
  <si>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</si>
  <si>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</si>
  <si>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</si>
  <si>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</si>
  <si>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</si>
  <si>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</si>
  <si>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</si>
  <si>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</si>
  <si>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</si>
  <si>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</si>
  <si>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</si>
  <si>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</si>
  <si>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</si>
  <si>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</si>
  <si>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</si>
  <si>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</si>
  <si>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</si>
  <si>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</si>
  <si>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</si>
  <si>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</si>
  <si>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</si>
  <si>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</si>
  <si>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</si>
  <si>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</si>
  <si>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</si>
  <si>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</si>
  <si>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</si>
  <si>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</si>
  <si>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</si>
  <si>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</si>
  <si>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</si>
  <si>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</si>
  <si>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</si>
  <si>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</si>
  <si>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</si>
  <si>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</si>
  <si>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</si>
  <si>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</si>
  <si>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</si>
  <si>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</si>
  <si>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</si>
  <si>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</si>
  <si>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</si>
  <si>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</si>
  <si>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</si>
  <si>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</si>
  <si>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технологического присоединение к источнику тепловой энергии АО "ГТ Энерго"</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</si>
  <si>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</si>
  <si>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</si>
  <si>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</si>
  <si>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</si>
  <si>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</si>
  <si>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</si>
  <si>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</si>
  <si>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</si>
  <si>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</si>
  <si>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</si>
  <si>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</si>
  <si>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</si>
  <si>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</si>
  <si>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</si>
  <si>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</si>
  <si>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</si>
  <si>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</si>
  <si>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</si>
  <si>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</si>
  <si>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</si>
  <si>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</si>
  <si>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</si>
  <si>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</si>
  <si>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</si>
  <si>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</si>
  <si>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</si>
  <si>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</si>
  <si>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</si>
  <si>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</si>
  <si>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</si>
  <si>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</si>
  <si>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</si>
  <si>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</si>
  <si>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</si>
  <si>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</si>
  <si>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</si>
  <si>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</si>
  <si>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</si>
  <si>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</si>
  <si>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</si>
  <si>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</si>
  <si>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</si>
  <si>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</si>
  <si>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</si>
  <si>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</si>
  <si>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</si>
  <si>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</si>
  <si>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</si>
  <si>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</si>
  <si>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</si>
  <si>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</si>
  <si>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</si>
  <si>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</si>
  <si>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</si>
  <si>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</si>
  <si>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</si>
  <si>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</si>
  <si>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</si>
  <si>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</si>
  <si>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</si>
  <si>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</si>
  <si>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</si>
  <si>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</si>
  <si>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</si>
  <si>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</si>
  <si>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</si>
  <si>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</si>
  <si>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</si>
  <si>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</si>
  <si>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</si>
  <si>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</si>
  <si>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</si>
  <si>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</si>
  <si>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</si>
  <si>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</si>
  <si>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</si>
  <si>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</si>
  <si>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</si>
  <si>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</si>
  <si>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</si>
  <si>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</si>
  <si>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</si>
  <si>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</si>
  <si>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</si>
  <si>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</si>
  <si>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</si>
  <si>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</si>
  <si>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</si>
  <si>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</si>
  <si>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</si>
  <si>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</si>
  <si>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</si>
  <si>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</si>
  <si>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</si>
  <si>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</si>
  <si>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</si>
  <si>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</si>
  <si>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</si>
  <si>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</si>
  <si>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</si>
  <si>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</si>
  <si>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</si>
  <si>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</si>
  <si>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</si>
  <si>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</si>
  <si>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</si>
  <si>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</si>
  <si>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</si>
  <si>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</si>
  <si>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</si>
  <si>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</si>
  <si>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</si>
  <si>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</si>
  <si>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</si>
  <si>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</si>
  <si>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</si>
  <si>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</si>
  <si>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</si>
  <si>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</si>
  <si>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</si>
  <si>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</si>
  <si>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</si>
  <si>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</si>
  <si>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</si>
  <si>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</si>
  <si>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</si>
  <si>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</si>
  <si>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</si>
  <si>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</si>
  <si>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</si>
  <si>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</si>
  <si>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</si>
  <si>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</si>
  <si>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</si>
  <si>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</si>
  <si>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</si>
  <si>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</si>
  <si>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</si>
  <si>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</si>
  <si>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</si>
  <si>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</si>
  <si>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</si>
  <si>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</si>
  <si>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</si>
  <si>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</si>
  <si>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</si>
  <si>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</si>
  <si>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</si>
  <si>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</si>
  <si>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</si>
  <si>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</si>
  <si>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</si>
  <si>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</si>
  <si>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</si>
  <si>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</si>
  <si>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</si>
  <si>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</si>
  <si>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</si>
  <si>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</si>
  <si>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</si>
  <si>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</si>
  <si>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</si>
  <si>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</si>
  <si>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</si>
  <si>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</si>
  <si>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</si>
  <si>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</si>
  <si>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</si>
  <si>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</si>
  <si>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</si>
  <si>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</si>
  <si>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</si>
  <si>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</si>
  <si>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</si>
  <si>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</si>
  <si>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</si>
  <si>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</si>
  <si>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</si>
  <si>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</si>
  <si>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</si>
  <si>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</si>
  <si>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</si>
  <si>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</si>
  <si>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</si>
  <si>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</si>
  <si>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</si>
  <si>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</si>
  <si>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</si>
  <si>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</si>
  <si>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</si>
  <si>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</si>
  <si>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</si>
  <si>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</si>
  <si>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</si>
  <si>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</si>
  <si>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</si>
  <si>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</si>
  <si>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</si>
  <si>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</si>
  <si>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</si>
  <si>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</si>
  <si>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</si>
  <si>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</si>
  <si>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</si>
  <si>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</si>
  <si>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</si>
  <si>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</si>
  <si>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</si>
  <si>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</si>
  <si>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</si>
  <si>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</si>
  <si>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</si>
  <si>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</si>
  <si>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</si>
  <si>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</si>
  <si>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</si>
  <si>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</si>
  <si>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</si>
  <si>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</si>
  <si>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</si>
  <si>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</si>
  <si>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</si>
  <si>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</si>
  <si>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</si>
  <si>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</si>
  <si>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</si>
  <si>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</si>
  <si>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</si>
  <si>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</si>
  <si>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</si>
  <si>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</si>
  <si>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</si>
  <si>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</si>
  <si>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</si>
  <si>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</si>
  <si>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</si>
  <si>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</si>
  <si>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</si>
  <si>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</si>
  <si>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</si>
  <si>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</si>
  <si>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</si>
  <si>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</si>
  <si>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</si>
  <si>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</si>
  <si>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</si>
  <si>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</si>
  <si>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</si>
  <si>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</si>
  <si>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</si>
  <si>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</si>
  <si>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</si>
  <si>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</si>
  <si>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</si>
  <si>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</si>
  <si>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</si>
  <si>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</si>
  <si>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</si>
  <si>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</si>
  <si>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</si>
  <si>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</si>
  <si>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</si>
  <si>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</si>
  <si>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</si>
  <si>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</si>
  <si>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</si>
  <si>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</si>
  <si>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</si>
  <si>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</si>
  <si>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</si>
  <si>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</si>
  <si>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</si>
  <si>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</si>
  <si>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</si>
  <si>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</si>
  <si>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</si>
  <si>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</si>
  <si>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</si>
  <si>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</si>
  <si>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</si>
  <si>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</si>
  <si>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</si>
  <si>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</si>
  <si>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</si>
  <si>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</si>
  <si>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</si>
  <si>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</si>
  <si>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</si>
  <si>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</si>
  <si>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</si>
  <si>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</si>
  <si>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</si>
  <si>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</si>
  <si>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</si>
  <si>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</si>
  <si>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</si>
  <si>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</si>
  <si>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</si>
  <si>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</si>
  <si>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</si>
  <si>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</si>
  <si>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</si>
  <si>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</si>
  <si>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</si>
  <si>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</si>
  <si>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</si>
  <si>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</si>
  <si>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</si>
  <si>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</si>
  <si>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</si>
  <si>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</si>
  <si>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</si>
  <si>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</si>
  <si>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</si>
  <si>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</si>
  <si>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</si>
  <si>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</si>
  <si>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</si>
  <si>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</si>
  <si>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</si>
  <si>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</si>
  <si>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</si>
  <si>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</si>
  <si>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</si>
  <si>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</si>
  <si>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</si>
  <si>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</si>
  <si>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</si>
  <si>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</si>
  <si>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</si>
  <si>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</si>
  <si>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</si>
  <si>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</si>
  <si>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</si>
  <si>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</si>
  <si>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</si>
  <si>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</si>
  <si>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</si>
  <si>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</si>
  <si>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</si>
  <si>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</si>
  <si>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</si>
  <si>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</si>
  <si>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</si>
  <si>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</si>
  <si>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</si>
  <si>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</si>
  <si>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</si>
  <si>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</si>
  <si>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</si>
  <si>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</si>
  <si>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</si>
  <si>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</si>
  <si>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</si>
  <si>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</si>
  <si>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</si>
  <si>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</si>
  <si>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</si>
  <si>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</si>
  <si>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</si>
  <si>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</si>
  <si>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</si>
  <si>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</si>
  <si>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</si>
  <si>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</si>
  <si>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</si>
  <si>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</si>
  <si>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</si>
  <si>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</si>
  <si>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</si>
  <si>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</si>
  <si>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</si>
  <si>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</si>
  <si>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</si>
  <si>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</si>
  <si>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</si>
  <si>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</si>
  <si>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</si>
  <si>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</si>
  <si>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</si>
  <si>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</si>
  <si>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</si>
  <si>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</si>
  <si>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</si>
  <si>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</si>
  <si>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</si>
  <si>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</si>
  <si>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</si>
  <si>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</si>
  <si>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</si>
  <si>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</si>
  <si>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</si>
  <si>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</si>
  <si>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</si>
  <si>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</si>
  <si>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</si>
  <si>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</si>
  <si>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</si>
  <si>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</si>
  <si>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</si>
  <si>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</si>
  <si>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</si>
  <si>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</si>
  <si>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</si>
  <si>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</si>
  <si>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</si>
  <si>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</si>
  <si>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</si>
  <si>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</si>
  <si>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</si>
  <si>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</si>
  <si>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</si>
  <si>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</si>
  <si>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</si>
  <si>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</si>
  <si>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</si>
  <si>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</si>
  <si>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</si>
  <si>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</si>
  <si>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</si>
  <si>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</si>
  <si>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</si>
  <si>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</si>
  <si>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</si>
  <si>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</si>
  <si>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</si>
  <si>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</si>
  <si>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</si>
  <si>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</si>
  <si>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</si>
  <si>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</si>
  <si>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</si>
  <si>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</si>
  <si>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</si>
  <si>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</si>
  <si>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</si>
  <si>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</si>
  <si>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</si>
  <si>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</si>
  <si>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</si>
  <si>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</si>
  <si>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</si>
  <si>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</si>
  <si>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</si>
  <si>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</si>
  <si>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</si>
  <si>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</si>
  <si>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</si>
  <si>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</si>
  <si>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</si>
  <si>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</si>
  <si>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</si>
  <si>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</si>
  <si>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</si>
  <si>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</si>
  <si>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</si>
  <si>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</si>
  <si>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</si>
  <si>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</si>
  <si>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</si>
  <si>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</si>
  <si>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</si>
  <si>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</si>
  <si>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</si>
  <si>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</si>
  <si>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</si>
  <si>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</si>
  <si>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</si>
  <si>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</si>
  <si>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</si>
  <si>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</si>
  <si>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</si>
  <si>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</si>
  <si>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</si>
  <si>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</si>
  <si>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</si>
  <si>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</si>
  <si>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</si>
  <si>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</si>
  <si>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</si>
  <si>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</si>
  <si>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</si>
  <si>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</si>
  <si>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</si>
  <si>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</si>
  <si>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</si>
  <si>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</si>
  <si>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</si>
  <si>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</si>
  <si>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</si>
  <si>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</si>
  <si>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</si>
  <si>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</si>
  <si>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</si>
  <si>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</si>
  <si>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</si>
  <si>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</si>
  <si>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</si>
  <si>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</si>
  <si>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</si>
  <si>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</si>
  <si>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</si>
  <si>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</si>
  <si>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</si>
  <si>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</si>
  <si>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</si>
  <si>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</si>
  <si>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</si>
  <si>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</si>
  <si>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</si>
  <si>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</si>
  <si>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</si>
  <si>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</si>
  <si>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</si>
  <si>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</si>
  <si>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</si>
  <si>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</si>
  <si>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</si>
  <si>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</si>
  <si>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</si>
  <si>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</si>
  <si>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</si>
  <si>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</si>
  <si>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</si>
  <si>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</si>
  <si>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</si>
  <si>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</si>
  <si>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</si>
  <si>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</si>
  <si>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</si>
  <si>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</si>
  <si>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</si>
  <si>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</si>
  <si>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</si>
  <si>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</si>
  <si>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</si>
  <si>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</si>
  <si>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</si>
  <si>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</si>
  <si>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</si>
  <si>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</si>
  <si>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</si>
  <si>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</si>
  <si>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</si>
  <si>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</si>
  <si>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</si>
  <si>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</si>
  <si>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</si>
  <si>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</si>
  <si>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</si>
  <si>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</si>
  <si>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</si>
  <si>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</si>
  <si>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</si>
  <si>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</si>
  <si>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</si>
  <si>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</si>
  <si>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</si>
  <si>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</si>
  <si>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</si>
  <si>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</si>
  <si>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</si>
  <si>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</si>
  <si>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</si>
  <si>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</si>
  <si>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</si>
  <si>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</si>
  <si>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</si>
  <si>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</si>
  <si>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</si>
  <si>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</si>
  <si>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</si>
  <si>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</si>
  <si>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</si>
  <si>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</si>
  <si>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</si>
  <si>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</si>
  <si>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</si>
  <si>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</si>
  <si>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</si>
  <si>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</si>
  <si>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</si>
  <si>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</si>
  <si>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</si>
  <si>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</si>
  <si>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</si>
  <si>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</si>
  <si>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</si>
  <si>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</si>
  <si>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</si>
  <si>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</si>
  <si>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</si>
  <si>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</si>
  <si>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</si>
  <si>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</si>
  <si>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</si>
  <si>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</si>
  <si>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</si>
  <si>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</si>
  <si>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</si>
  <si>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</si>
  <si>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</si>
  <si>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</si>
  <si>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</si>
  <si>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</si>
  <si>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</si>
  <si>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</si>
  <si>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</si>
  <si>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</si>
  <si>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</si>
  <si>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</si>
  <si>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</si>
  <si>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</si>
  <si>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</si>
  <si>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</si>
  <si>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</si>
  <si>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</si>
  <si>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</si>
  <si>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</si>
  <si>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</si>
  <si>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</si>
  <si>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</si>
  <si>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</si>
  <si>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</si>
  <si>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</si>
  <si>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</si>
  <si>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</si>
  <si>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</si>
  <si>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</si>
  <si>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</si>
  <si>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</si>
  <si>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</si>
  <si>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</si>
  <si>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</si>
  <si>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</si>
  <si>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</si>
  <si>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</si>
  <si>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</si>
  <si>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</si>
  <si>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</si>
  <si>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</si>
  <si>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</si>
  <si>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</si>
  <si>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</si>
  <si>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</si>
  <si>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</si>
  <si>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</si>
  <si>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</si>
  <si>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</si>
  <si>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</si>
  <si>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</si>
  <si>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</si>
  <si>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</si>
  <si>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</si>
  <si>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</si>
  <si>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</si>
  <si>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</si>
  <si>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</si>
  <si>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</si>
  <si>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</si>
  <si>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</si>
  <si>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</si>
  <si>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</si>
  <si>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</si>
  <si>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</si>
  <si>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</si>
  <si>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</si>
  <si>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</si>
  <si>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</si>
  <si>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</si>
  <si>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</si>
  <si>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</si>
  <si>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</si>
  <si>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</si>
  <si>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</si>
  <si>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</si>
  <si>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</si>
  <si>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</si>
  <si>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</si>
  <si>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</si>
  <si>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</si>
  <si>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</si>
  <si>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</si>
  <si>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</si>
  <si>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</si>
  <si>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</si>
  <si>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</si>
  <si>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</si>
  <si>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</si>
  <si>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</si>
  <si>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</si>
  <si>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</si>
  <si>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</si>
  <si>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</si>
  <si>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</si>
  <si>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</si>
  <si>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</si>
  <si>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</si>
  <si>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</si>
  <si>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</si>
  <si>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</si>
  <si>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</si>
  <si>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</si>
  <si>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</si>
  <si>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</si>
  <si>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</si>
  <si>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</si>
  <si>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</si>
  <si>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</si>
  <si>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</si>
  <si>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</si>
  <si>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</si>
  <si>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</si>
  <si>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</si>
  <si>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</si>
  <si>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</si>
  <si>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</si>
  <si>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</si>
  <si>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</si>
  <si>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</si>
  <si>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</si>
  <si>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</si>
  <si>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</si>
  <si>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</si>
  <si>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</si>
  <si>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</si>
  <si>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</si>
  <si>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</si>
  <si>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</si>
  <si>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</si>
  <si>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</si>
  <si>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</si>
  <si>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</si>
  <si>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</si>
  <si>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</si>
  <si>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</si>
  <si>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</si>
  <si>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</si>
  <si>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</si>
  <si>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</si>
  <si>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</si>
  <si>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</si>
  <si>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</si>
  <si>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</si>
  <si>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</si>
  <si>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</si>
  <si>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</si>
  <si>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</si>
  <si>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</si>
  <si>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</si>
  <si>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</si>
  <si>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</si>
  <si>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</si>
  <si>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</si>
  <si>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</si>
  <si>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</si>
  <si>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</si>
  <si>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</si>
  <si>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</si>
  <si>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</si>
  <si>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</si>
  <si>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</si>
  <si>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</si>
  <si>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</si>
  <si>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</si>
  <si>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</si>
  <si>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</si>
  <si>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</si>
  <si>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</si>
  <si>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</si>
  <si>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</si>
  <si>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</si>
  <si>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</si>
  <si>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</si>
  <si>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</si>
  <si>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</si>
  <si>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</si>
  <si>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</si>
  <si>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</si>
  <si>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</si>
  <si>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</si>
  <si>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</si>
  <si>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</si>
  <si>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</si>
  <si>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</si>
  <si>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</si>
  <si>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</si>
  <si>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</si>
  <si>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</si>
  <si>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</si>
  <si>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</si>
  <si>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</si>
  <si>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</si>
  <si>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</si>
  <si>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</si>
  <si>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</si>
  <si>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</si>
  <si>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</si>
  <si>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</si>
  <si>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</si>
  <si>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</si>
  <si>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</si>
  <si>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</si>
  <si>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</si>
  <si>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</si>
  <si>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</si>
  <si>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</si>
  <si>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</si>
  <si>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</si>
  <si>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</si>
  <si>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</si>
  <si>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</si>
  <si>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</si>
  <si>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</si>
  <si>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</si>
  <si>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</si>
  <si>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</si>
  <si>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</si>
  <si>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</si>
  <si>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</si>
  <si>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</si>
  <si>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</si>
  <si>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</si>
  <si>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</si>
  <si>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</si>
  <si>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</si>
  <si>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</si>
  <si>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</si>
  <si>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</si>
  <si>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</si>
  <si>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</si>
  <si>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</si>
  <si>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</si>
  <si>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</si>
  <si>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</si>
  <si>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</si>
  <si>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</si>
  <si>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</si>
  <si>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</si>
  <si>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</si>
  <si>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</si>
  <si>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</si>
  <si>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</si>
  <si>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</si>
  <si>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</si>
  <si>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</si>
  <si>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</si>
  <si>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</si>
  <si>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</si>
  <si>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</si>
  <si>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</si>
  <si>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</si>
  <si>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</si>
  <si>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</si>
  <si>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</si>
  <si>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</si>
  <si>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</si>
  <si>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</si>
  <si>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</si>
  <si>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</si>
  <si>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</si>
  <si>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</si>
  <si>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</si>
  <si>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</si>
  <si>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</si>
  <si>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</si>
  <si>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</si>
  <si>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</si>
  <si>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</si>
  <si>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</si>
  <si>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</si>
  <si>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</si>
  <si>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</si>
  <si>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</si>
  <si>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</si>
  <si>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</si>
  <si>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</si>
  <si>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</si>
  <si>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</si>
  <si>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</si>
  <si>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</si>
  <si>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</si>
  <si>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</si>
  <si>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</si>
  <si>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</si>
  <si>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</si>
  <si>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</si>
  <si>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</si>
  <si>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</si>
  <si>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</si>
  <si>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</si>
  <si>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</si>
  <si>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</si>
  <si>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</si>
  <si>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</si>
  <si>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</si>
  <si>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</si>
  <si>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</si>
  <si>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</si>
  <si>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</si>
  <si>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</si>
  <si>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</si>
  <si>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</si>
  <si>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</si>
  <si>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</si>
  <si>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</si>
  <si>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</si>
  <si>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</si>
  <si>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</si>
  <si>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</si>
  <si>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</si>
  <si>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</si>
  <si>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</si>
  <si>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</si>
  <si>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</si>
  <si>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</si>
  <si>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</si>
  <si>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</si>
  <si>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</si>
  <si>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</si>
  <si>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</si>
  <si>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</si>
  <si>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</si>
  <si>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</si>
  <si>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</si>
  <si>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</si>
  <si>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</si>
  <si>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</si>
  <si>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</si>
  <si>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</si>
  <si>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</si>
  <si>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</si>
  <si>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</si>
  <si>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</si>
  <si>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</si>
  <si>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</si>
  <si>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</si>
  <si>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</si>
  <si>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</si>
  <si>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</si>
  <si>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</si>
  <si>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</si>
  <si>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</si>
  <si>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</si>
  <si>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</si>
  <si>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</si>
  <si>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</si>
  <si>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</si>
  <si>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</si>
  <si>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</si>
  <si>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</si>
  <si>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</si>
  <si>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</si>
  <si>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</si>
  <si>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</si>
  <si>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</si>
  <si>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</si>
  <si>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</si>
  <si>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</si>
  <si>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</si>
  <si>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</si>
  <si>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</si>
  <si>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</si>
  <si>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</si>
  <si>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</si>
  <si>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</si>
  <si>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</si>
  <si>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</si>
  <si>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</si>
  <si>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</si>
  <si>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</si>
  <si>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</si>
  <si>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</si>
  <si>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</si>
  <si>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https://portal.eias.ru/Portal/DownloadPage.aspx?type=12&amp;guid=2e0fd6a3-9227-4097-9fe0-18ad0cfd59ac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</si>
  <si>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</si>
  <si>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</si>
  <si>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</si>
  <si>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 1160104331 (присоединение к положению № 1150092700)</t>
  </si>
  <si>
    <t>https://zakupki.gov.ru/epz/orderclause/card/common-info.html?orderClauseInfoId=804385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</si>
  <si>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</si>
  <si>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ЗАКУПКИ</t>
  </si>
  <si>
    <t>План закупки № 2240780843</t>
  </si>
  <si>
    <t>https://zakupki.gov.ru/epz/orderplan/purchase-plan/card/common-info.html?id=1001188&amp;infoId=9194627</t>
  </si>
  <si>
    <t xml:space="preserve">Договоры, заключенные по результатам закупки товаров, работ, услуг размещены на сайте zakupki.gov.ru
</t>
  </si>
  <si>
    <t>https://zakupki.gov.ru/epz/order/extendedsearch/results.html?searchString=6829121079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</si>
  <si>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</si>
  <si>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</si>
  <si>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</si>
  <si>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</si>
  <si>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</si>
  <si>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</si>
  <si>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</si>
  <si>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</si>
  <si>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</si>
  <si>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</si>
  <si>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</si>
  <si>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</si>
  <si>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</si>
  <si>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</si>
  <si>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</si>
  <si>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</si>
  <si>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</si>
  <si>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</si>
  <si>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</si>
  <si>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</si>
  <si>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</si>
  <si>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</si>
  <si>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</si>
  <si>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</si>
  <si>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</si>
  <si>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</si>
  <si>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</si>
  <si>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</si>
  <si>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</si>
  <si>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</si>
  <si>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</si>
  <si>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</si>
  <si>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</si>
  <si>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</si>
  <si>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</si>
  <si>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</si>
  <si>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</si>
  <si>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</si>
  <si>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</si>
  <si>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</si>
  <si>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</si>
  <si>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</si>
  <si>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</si>
  <si>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</si>
  <si>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</si>
  <si>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</si>
  <si>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</si>
  <si>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</si>
  <si>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</si>
  <si>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</si>
  <si>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</si>
  <si>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</si>
  <si>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</si>
  <si>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</si>
  <si>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</si>
  <si>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</si>
  <si>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</si>
  <si>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</si>
  <si>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</si>
  <si>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</si>
  <si>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</si>
  <si>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</si>
  <si>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</si>
  <si>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</si>
  <si>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</si>
  <si>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</si>
  <si>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</si>
  <si>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</si>
  <si>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</si>
  <si>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</si>
  <si>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</si>
  <si>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</si>
  <si>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</si>
  <si>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</si>
  <si>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</si>
  <si>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</si>
  <si>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</si>
  <si>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</si>
  <si>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</si>
  <si>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</si>
  <si>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</si>
  <si>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</si>
  <si>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</si>
  <si>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</si>
  <si>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</si>
  <si>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</si>
  <si>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</si>
  <si>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</si>
  <si>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</si>
  <si>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</si>
  <si>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</si>
  <si>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</si>
  <si>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</si>
  <si>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</si>
  <si>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</si>
  <si>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</si>
  <si>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</si>
  <si>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</si>
  <si>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</si>
  <si>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</si>
  <si>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</si>
  <si>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</si>
  <si>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</si>
  <si>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</si>
  <si>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</si>
  <si>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</si>
  <si>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</si>
  <si>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</si>
  <si>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</si>
  <si>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</si>
  <si>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</si>
  <si>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</si>
  <si>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</si>
  <si>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</si>
  <si>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</si>
  <si>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</si>
  <si>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</si>
  <si>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</si>
  <si>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</si>
  <si>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</si>
  <si>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</si>
  <si>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</si>
  <si>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</si>
  <si>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</si>
  <si>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</si>
  <si>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</si>
  <si>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</si>
  <si>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</si>
  <si>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</si>
  <si>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</si>
  <si>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</si>
  <si>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</si>
  <si>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</si>
  <si>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</si>
  <si>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</si>
  <si>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</si>
  <si>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</si>
  <si>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</si>
  <si>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</si>
  <si>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</si>
  <si>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</si>
  <si>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</si>
  <si>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</si>
  <si>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</si>
  <si>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</si>
  <si>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</si>
  <si>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</si>
  <si>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</si>
  <si>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</si>
  <si>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</si>
  <si>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</si>
  <si>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</si>
  <si>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</si>
  <si>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</si>
  <si>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</si>
  <si>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</si>
  <si>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</si>
  <si>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</si>
  <si>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</si>
  <si>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</si>
  <si>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</si>
  <si>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</si>
  <si>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</si>
  <si>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</si>
  <si>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</si>
  <si>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</si>
  <si>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</si>
  <si>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</si>
  <si>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</si>
  <si>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</si>
  <si>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</si>
  <si>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</si>
  <si>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</si>
  <si>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</si>
  <si>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</si>
  <si>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</si>
  <si>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</si>
  <si>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</si>
  <si>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</si>
  <si>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</si>
  <si>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</si>
  <si>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</si>
  <si>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</si>
  <si>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</si>
  <si>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</si>
  <si>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</si>
  <si>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</si>
  <si>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</si>
  <si>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</si>
  <si>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</si>
  <si>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</si>
  <si>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</si>
  <si>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</si>
  <si>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</si>
  <si>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</si>
  <si>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</si>
  <si>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</si>
  <si>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</si>
  <si>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</si>
  <si>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</si>
  <si>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</si>
  <si>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</si>
  <si>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</si>
  <si>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</si>
  <si>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</si>
  <si>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</si>
  <si>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</si>
  <si>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</si>
  <si>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</si>
  <si>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</si>
  <si>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</si>
  <si>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</si>
  <si>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</si>
  <si>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</si>
  <si>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</si>
  <si>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</si>
  <si>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</si>
  <si>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</si>
  <si>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</si>
  <si>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</si>
  <si>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</si>
  <si>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</si>
  <si>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</si>
  <si>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</si>
  <si>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</si>
  <si>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</si>
  <si>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</si>
  <si>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</si>
  <si>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</si>
  <si>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</si>
  <si>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</si>
  <si>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</si>
  <si>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</si>
  <si>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</si>
  <si>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</si>
  <si>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</si>
  <si>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</si>
  <si>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</si>
  <si>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</si>
  <si>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</si>
  <si>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</si>
  <si>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</si>
  <si>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</si>
  <si>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</si>
  <si>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</si>
  <si>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</si>
  <si>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</si>
  <si>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</si>
  <si>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</si>
  <si>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</si>
  <si>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</si>
  <si>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</si>
  <si>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</si>
  <si>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</si>
  <si>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</si>
  <si>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</si>
  <si>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</si>
  <si>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</si>
  <si>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</si>
  <si>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</si>
  <si>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</si>
  <si>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</si>
  <si>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</si>
  <si>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</si>
  <si>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</si>
  <si>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</si>
  <si>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</si>
  <si>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</si>
  <si>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</si>
  <si>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</si>
  <si>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</si>
  <si>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</si>
  <si>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</si>
  <si>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</si>
  <si>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</si>
  <si>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</si>
  <si>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</si>
  <si>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</si>
  <si>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</si>
  <si>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</si>
  <si>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</si>
  <si>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</si>
  <si>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</si>
  <si>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</si>
  <si>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</si>
  <si>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</si>
  <si>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</si>
  <si>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</si>
  <si>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</si>
  <si>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</si>
  <si>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</si>
  <si>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</si>
  <si>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</si>
  <si>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</si>
  <si>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</si>
  <si>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</si>
  <si>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</si>
  <si>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</si>
  <si>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</si>
  <si>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</si>
  <si>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</si>
  <si>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</si>
  <si>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</si>
  <si>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</si>
  <si>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</si>
  <si>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</si>
  <si>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</si>
  <si>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</si>
  <si>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</si>
  <si>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</si>
  <si>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</si>
  <si>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</si>
  <si>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</si>
  <si>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</si>
  <si>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</si>
  <si>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</si>
  <si>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</si>
  <si>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</si>
  <si>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</si>
  <si>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</si>
  <si>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</si>
  <si>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</si>
  <si>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</si>
  <si>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</si>
  <si>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</si>
  <si>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</si>
  <si>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</si>
  <si>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</si>
  <si>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</si>
  <si>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</si>
  <si>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</si>
  <si>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</si>
  <si>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</si>
  <si>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</si>
  <si>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</si>
  <si>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</si>
  <si>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</si>
  <si>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</si>
  <si>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</si>
  <si>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</si>
  <si>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</si>
  <si>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</si>
  <si>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</si>
  <si>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</si>
  <si>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</si>
  <si>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</si>
  <si>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</si>
  <si>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</si>
  <si>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</si>
  <si>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</si>
  <si>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</si>
  <si>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</si>
  <si>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</si>
  <si>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</si>
  <si>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</si>
  <si>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</si>
  <si>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</si>
  <si>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</si>
  <si>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</si>
  <si>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</si>
  <si>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</si>
  <si>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</si>
  <si>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</si>
  <si>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</si>
  <si>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</si>
  <si>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</si>
  <si>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</si>
  <si>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</si>
  <si>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</si>
  <si>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</si>
  <si>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</si>
  <si>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</si>
  <si>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</si>
  <si>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</si>
  <si>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</si>
  <si>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</si>
  <si>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</si>
  <si>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</si>
  <si>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</si>
  <si>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</si>
  <si>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</si>
  <si>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</si>
  <si>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</si>
  <si>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</si>
  <si>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</si>
  <si>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</si>
  <si>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</si>
  <si>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</si>
  <si>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</si>
  <si>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</si>
  <si>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</si>
  <si>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</si>
  <si>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</si>
  <si>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</si>
  <si>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</si>
  <si>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</si>
  <si>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</si>
  <si>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</si>
  <si>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</si>
  <si>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</si>
  <si>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</si>
  <si>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</si>
  <si>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</si>
  <si>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</si>
  <si>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</si>
  <si>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</si>
  <si>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</si>
  <si>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</si>
  <si>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</si>
  <si>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</si>
  <si>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</si>
  <si>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</si>
  <si>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</si>
  <si>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</si>
  <si>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</si>
  <si>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</si>
  <si>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</si>
  <si>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</si>
  <si>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</si>
  <si>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</si>
  <si>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</si>
  <si>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</si>
  <si>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</si>
  <si>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</si>
  <si>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</si>
  <si>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</si>
  <si>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</si>
  <si>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</si>
  <si>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</si>
  <si>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</si>
  <si>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</si>
  <si>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</si>
  <si>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</si>
  <si>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</si>
  <si>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</si>
  <si>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</si>
  <si>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</si>
  <si>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</si>
  <si>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</si>
  <si>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</si>
  <si>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</si>
  <si>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</si>
  <si>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</si>
  <si>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</si>
  <si>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</si>
  <si>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</si>
  <si>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</si>
  <si>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</si>
  <si>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</si>
  <si>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</si>
  <si>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</si>
  <si>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</si>
  <si>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</si>
  <si>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</si>
  <si>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</si>
  <si>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</si>
  <si>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</si>
  <si>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</si>
  <si>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</si>
  <si>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</si>
  <si>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</si>
  <si>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</si>
  <si>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</si>
  <si>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</si>
  <si>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</si>
  <si>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</si>
  <si>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</si>
  <si>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</si>
  <si>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</si>
  <si>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</si>
  <si>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</si>
  <si>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</si>
  <si>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</si>
  <si>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</si>
  <si>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</si>
  <si>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</si>
  <si>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</si>
  <si>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</si>
  <si>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</si>
  <si>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</si>
  <si>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</si>
  <si>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</si>
  <si>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</si>
  <si>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</si>
  <si>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</si>
  <si>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</si>
  <si>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</si>
  <si>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</si>
  <si>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</si>
  <si>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</si>
  <si>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</si>
  <si>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</si>
  <si>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</si>
  <si>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</si>
  <si>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</si>
  <si>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</si>
  <si>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</si>
  <si>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</si>
  <si>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</si>
  <si>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</si>
  <si>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</si>
  <si>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</si>
  <si>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</si>
  <si>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</si>
  <si>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</si>
  <si>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</si>
  <si>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</si>
  <si>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</si>
  <si>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</si>
  <si>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</si>
  <si>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</si>
  <si>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</si>
  <si>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</si>
  <si>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</si>
  <si>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</si>
  <si>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</si>
  <si>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</si>
  <si>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</si>
  <si>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</si>
  <si>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</si>
  <si>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</si>
  <si>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</si>
  <si>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</si>
  <si>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</si>
  <si>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</si>
  <si>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</si>
  <si>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</si>
  <si>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</si>
  <si>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</si>
  <si>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</si>
  <si>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</si>
  <si>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</si>
  <si>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</si>
  <si>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</si>
  <si>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</si>
  <si>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</si>
  <si>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</si>
  <si>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</si>
  <si>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</si>
  <si>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</si>
  <si>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</si>
  <si>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</si>
  <si>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</si>
  <si>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</si>
  <si>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</si>
  <si>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</si>
  <si>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</si>
  <si>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</si>
  <si>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</si>
  <si>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</si>
  <si>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</si>
  <si>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</si>
  <si>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</si>
  <si>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</si>
  <si>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</si>
  <si>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</si>
  <si>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</si>
  <si>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</si>
  <si>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</si>
  <si>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</si>
  <si>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</si>
  <si>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</si>
  <si>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</si>
  <si>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</si>
  <si>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</si>
  <si>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</si>
  <si>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</si>
  <si>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</si>
  <si>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</si>
  <si>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</si>
  <si>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</si>
  <si>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</si>
  <si>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</si>
  <si>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</si>
  <si>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</si>
  <si>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</si>
  <si>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</si>
  <si>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</si>
  <si>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</si>
  <si>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</si>
  <si>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</si>
  <si>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</si>
  <si>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</si>
  <si>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</si>
  <si>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</si>
  <si>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</si>
  <si>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</si>
  <si>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</si>
  <si>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</si>
  <si>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</si>
  <si>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</si>
  <si>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</si>
  <si>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</si>
  <si>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</si>
  <si>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</si>
  <si>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</si>
  <si>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</si>
  <si>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</si>
  <si>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</si>
  <si>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</si>
  <si>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</si>
  <si>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</si>
  <si>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</si>
  <si>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</si>
  <si>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</si>
  <si>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</si>
  <si>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</si>
  <si>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</si>
  <si>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</si>
  <si>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</si>
  <si>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</si>
  <si>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</si>
  <si>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</si>
  <si>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</si>
  <si>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</si>
  <si>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</si>
  <si>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</si>
  <si>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</si>
  <si>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</si>
  <si>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</si>
  <si>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</si>
  <si>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</si>
  <si>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</si>
  <si>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</si>
  <si>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</si>
  <si>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</si>
  <si>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</si>
  <si>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</si>
  <si>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</si>
  <si>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</si>
  <si>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</si>
  <si>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</si>
  <si>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</si>
  <si>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</si>
  <si>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</si>
  <si>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</si>
  <si>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</si>
  <si>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</si>
  <si>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</si>
  <si>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</si>
  <si>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</si>
  <si>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</si>
  <si>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</si>
  <si>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</si>
  <si>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</si>
  <si>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</si>
  <si>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</si>
  <si>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</si>
  <si>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</si>
  <si>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</si>
  <si>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</si>
  <si>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</si>
  <si>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</si>
  <si>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</si>
  <si>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</si>
  <si>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</si>
  <si>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</si>
  <si>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</si>
  <si>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</si>
  <si>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</si>
  <si>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</si>
  <si>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</si>
  <si>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</si>
  <si>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</si>
  <si>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</si>
  <si>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</si>
  <si>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</si>
  <si>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</si>
  <si>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</si>
  <si>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</si>
  <si>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</si>
  <si>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</si>
  <si>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</si>
  <si>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</si>
  <si>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</si>
  <si>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</si>
  <si>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</si>
  <si>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</si>
  <si>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</si>
  <si>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</si>
  <si>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</si>
  <si>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</si>
  <si>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</si>
  <si>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</si>
  <si>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</si>
  <si>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</si>
  <si>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</si>
  <si>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</si>
  <si>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</si>
  <si>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</si>
  <si>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</si>
  <si>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</si>
  <si>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</si>
  <si>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</si>
  <si>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</si>
  <si>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</si>
  <si>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</si>
  <si>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</si>
  <si>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</si>
  <si>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</si>
  <si>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</si>
  <si>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</si>
  <si>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</si>
  <si>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</si>
  <si>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</si>
  <si>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</si>
  <si>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</si>
  <si>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</si>
  <si>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</si>
  <si>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</si>
  <si>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</si>
  <si>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</si>
  <si>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</si>
  <si>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</si>
  <si>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</si>
  <si>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</si>
  <si>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</si>
  <si>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</si>
  <si>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</si>
  <si>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</si>
  <si>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</si>
  <si>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</si>
  <si>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</si>
  <si>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</si>
  <si>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</si>
  <si>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</si>
  <si>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</si>
  <si>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</si>
  <si>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</si>
  <si>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</si>
  <si>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</si>
  <si>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</si>
  <si>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</si>
  <si>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</si>
  <si>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</si>
  <si>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</si>
  <si>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</si>
  <si>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</si>
  <si>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о корректировке тарифов № ТТК-250425-02 от 25.04.2025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</si>
  <si>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</si>
  <si>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</si>
  <si>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</si>
  <si>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</si>
  <si>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</si>
  <si>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</si>
  <si>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</si>
  <si>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</si>
  <si>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</si>
  <si>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</si>
  <si>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</si>
  <si>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</si>
  <si>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</si>
  <si>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</si>
  <si>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</si>
  <si>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</si>
  <si>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</si>
  <si>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</si>
  <si>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</si>
  <si>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</si>
  <si>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</si>
  <si>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</si>
  <si>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</si>
  <si>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</si>
  <si>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</si>
  <si>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</si>
  <si>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</si>
  <si>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</si>
  <si>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</si>
  <si>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</si>
  <si>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</si>
  <si>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</si>
  <si>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</si>
  <si>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</si>
  <si>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</si>
  <si>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</si>
  <si>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</si>
  <si>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</si>
  <si>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</si>
  <si>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</si>
  <si>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</si>
  <si>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</si>
  <si>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</si>
  <si>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</si>
  <si>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</si>
  <si>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</si>
  <si>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</si>
  <si>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</si>
  <si>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</si>
  <si>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</si>
  <si>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</si>
  <si>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</si>
  <si>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</si>
  <si>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</si>
  <si>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</si>
  <si>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</si>
  <si>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</si>
  <si>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</si>
  <si>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</si>
  <si>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</si>
  <si>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</si>
  <si>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</si>
  <si>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</si>
  <si>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</si>
  <si>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</si>
  <si>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</si>
  <si>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</si>
  <si>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</si>
  <si>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</si>
  <si>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</si>
  <si>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</si>
  <si>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</si>
  <si>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</si>
  <si>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</si>
  <si>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</si>
  <si>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</si>
  <si>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</si>
  <si>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</si>
  <si>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</si>
  <si>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</si>
  <si>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</si>
  <si>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</si>
  <si>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</si>
  <si>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</si>
  <si>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</si>
  <si>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</si>
  <si>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</si>
  <si>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</si>
  <si>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</si>
  <si>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</si>
  <si>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</si>
  <si>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</si>
  <si>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</si>
  <si>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</si>
  <si>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</si>
  <si>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</si>
  <si>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</si>
  <si>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</si>
  <si>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</si>
  <si>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</si>
  <si>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</si>
  <si>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</si>
  <si>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</si>
  <si>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</si>
  <si>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</si>
  <si>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</si>
  <si>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</si>
  <si>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</si>
  <si>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</si>
  <si>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</si>
  <si>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</si>
  <si>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</si>
  <si>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</si>
  <si>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</si>
  <si>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</si>
  <si>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</si>
  <si>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</si>
  <si>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</si>
  <si>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</si>
  <si>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</si>
  <si>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</si>
  <si>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</si>
  <si>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</si>
  <si>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</si>
  <si>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</si>
  <si>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</si>
  <si>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</si>
  <si>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</si>
  <si>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</si>
  <si>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</si>
  <si>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</si>
  <si>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</si>
  <si>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</si>
  <si>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</si>
  <si>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</si>
  <si>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</si>
  <si>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</si>
  <si>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</si>
  <si>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</si>
  <si>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</si>
  <si>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</si>
  <si>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</si>
  <si>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</si>
  <si>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</si>
  <si>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</si>
  <si>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</si>
  <si>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</si>
  <si>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</si>
  <si>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</si>
  <si>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</si>
  <si>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</si>
  <si>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</si>
  <si>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</si>
  <si>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</si>
  <si>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</si>
  <si>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</si>
  <si>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</si>
  <si>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</si>
  <si>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</si>
  <si>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</si>
  <si>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</si>
  <si>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</si>
  <si>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</si>
  <si>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</si>
  <si>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</si>
  <si>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</si>
  <si>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</si>
  <si>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</si>
  <si>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</si>
  <si>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</si>
  <si>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</si>
  <si>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</si>
  <si>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</si>
  <si>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</si>
  <si>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</si>
  <si>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</si>
  <si>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</si>
  <si>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</si>
  <si>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</si>
  <si>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</si>
  <si>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</si>
  <si>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</si>
  <si>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</si>
  <si>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</si>
  <si>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</si>
  <si>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</si>
  <si>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</si>
  <si>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</si>
  <si>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</si>
  <si>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</si>
  <si>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</si>
  <si>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</si>
  <si>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</si>
  <si>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</si>
  <si>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</si>
  <si>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</si>
  <si>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</si>
  <si>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</si>
  <si>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</si>
  <si>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</si>
  <si>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</si>
  <si>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</si>
  <si>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</si>
  <si>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</si>
  <si>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</si>
  <si>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</si>
  <si>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</si>
  <si>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</si>
  <si>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</si>
  <si>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</si>
  <si>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</si>
  <si>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</si>
  <si>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</si>
  <si>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</si>
  <si>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</si>
  <si>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</si>
  <si>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</si>
  <si>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</si>
  <si>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</si>
  <si>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</si>
  <si>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</si>
  <si>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</si>
  <si>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</si>
  <si>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</si>
  <si>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</si>
  <si>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</si>
  <si>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</si>
  <si>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</si>
  <si>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</si>
  <si>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</si>
  <si>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</si>
  <si>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</si>
  <si>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</si>
  <si>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</si>
  <si>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</si>
  <si>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</si>
  <si>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</si>
  <si>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</si>
  <si>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</si>
  <si>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</si>
  <si>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</si>
  <si>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</si>
  <si>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</si>
  <si>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</si>
  <si>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</si>
  <si>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</si>
  <si>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</si>
  <si>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</si>
  <si>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</si>
  <si>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</si>
  <si>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</si>
  <si>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</si>
  <si>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</si>
  <si>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</si>
  <si>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</si>
  <si>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</si>
  <si>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</si>
  <si>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</si>
  <si>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</si>
  <si>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</si>
  <si>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</si>
  <si>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</si>
  <si>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</si>
  <si>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</si>
  <si>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</si>
  <si>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</si>
  <si>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</si>
  <si>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</si>
  <si>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</si>
  <si>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</si>
  <si>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</si>
  <si>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</si>
  <si>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</si>
  <si>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</si>
  <si>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</si>
  <si>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</si>
  <si>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</si>
  <si>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</si>
  <si>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</si>
  <si>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</si>
  <si>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</si>
  <si>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</si>
  <si>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</si>
  <si>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</si>
  <si>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</si>
  <si>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</si>
  <si>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</si>
  <si>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</si>
  <si>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</si>
  <si>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</si>
  <si>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</si>
  <si>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</si>
  <si>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</si>
  <si>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</si>
  <si>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</si>
  <si>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</si>
  <si>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</si>
  <si>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</si>
  <si>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</si>
  <si>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</si>
  <si>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</si>
  <si>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</si>
  <si>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</si>
  <si>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</si>
  <si>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</si>
  <si>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</si>
  <si>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</si>
  <si>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</si>
  <si>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</si>
  <si>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</si>
  <si>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</si>
  <si>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</si>
  <si>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</si>
  <si>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</si>
  <si>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</si>
  <si>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</si>
  <si>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</si>
  <si>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</si>
  <si>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</si>
  <si>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</si>
  <si>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</si>
  <si>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</si>
  <si>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</si>
  <si>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</si>
  <si>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</si>
  <si>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</si>
  <si>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</si>
  <si>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</si>
  <si>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</si>
  <si>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</si>
  <si>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</si>
  <si>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</si>
  <si>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</si>
  <si>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</si>
  <si>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</si>
  <si>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</si>
  <si>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</si>
  <si>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</si>
  <si>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</si>
  <si>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</si>
  <si>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</si>
  <si>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</si>
  <si>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</si>
  <si>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</si>
  <si>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</si>
  <si>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</si>
  <si>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</si>
  <si>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</si>
  <si>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</si>
  <si>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</si>
  <si>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2600</t>
  </si>
  <si>
    <t>28796046</t>
  </si>
  <si>
    <t>АО "ГТ Энерго"</t>
  </si>
  <si>
    <t>7703806647</t>
  </si>
  <si>
    <t>772801001</t>
  </si>
  <si>
    <t>30335229</t>
  </si>
  <si>
    <t>АО "ГУ ЖКХ"</t>
  </si>
  <si>
    <t>5116000922</t>
  </si>
  <si>
    <t>770401001</t>
  </si>
  <si>
    <t>27795210</t>
  </si>
  <si>
    <t>АО "Газпром газораспределение Тамбов"</t>
  </si>
  <si>
    <t>6832003117</t>
  </si>
  <si>
    <t>683201001</t>
  </si>
  <si>
    <t>26359949</t>
  </si>
  <si>
    <t>АО "Завод подшипников скольжения"</t>
  </si>
  <si>
    <t>6833001095</t>
  </si>
  <si>
    <t>683301001</t>
  </si>
  <si>
    <t>26614013</t>
  </si>
  <si>
    <t>АО "Пигмент"</t>
  </si>
  <si>
    <t>6829000074</t>
  </si>
  <si>
    <t>683010001</t>
  </si>
  <si>
    <t>26838066</t>
  </si>
  <si>
    <t>АО "РЭУ"</t>
  </si>
  <si>
    <t>7714783092</t>
  </si>
  <si>
    <t>26359914</t>
  </si>
  <si>
    <t>АО "Санаторий "Энергетик"</t>
  </si>
  <si>
    <t>6820019240</t>
  </si>
  <si>
    <t>682001001</t>
  </si>
  <si>
    <t>26804267</t>
  </si>
  <si>
    <t>АО "ТЗ "Ревтруд"</t>
  </si>
  <si>
    <t>6829024766</t>
  </si>
  <si>
    <t>682950001</t>
  </si>
  <si>
    <t>26766344</t>
  </si>
  <si>
    <t>АО "Тамбовкурорт" в лице филиала Санаторий имени. М. И. Калинина</t>
  </si>
  <si>
    <t>6831005390</t>
  </si>
  <si>
    <t>680702001</t>
  </si>
  <si>
    <t>26322024</t>
  </si>
  <si>
    <t>АО "Тамбовская сетевая компания"</t>
  </si>
  <si>
    <t>6829012231</t>
  </si>
  <si>
    <t>26473010</t>
  </si>
  <si>
    <t>АО "Тамбовские коммунальные системы"</t>
  </si>
  <si>
    <t>6832041909</t>
  </si>
  <si>
    <t>26359944</t>
  </si>
  <si>
    <t>АО "Тамбовский завод "Октябрь"</t>
  </si>
  <si>
    <t>6829014768</t>
  </si>
  <si>
    <t>26516372</t>
  </si>
  <si>
    <t>АО "Транснефть - Дружба"</t>
  </si>
  <si>
    <t>3235002178</t>
  </si>
  <si>
    <t>682702001</t>
  </si>
  <si>
    <t>30360685</t>
  </si>
  <si>
    <t>АО "ЦМК-Энерго"</t>
  </si>
  <si>
    <t>7705596057</t>
  </si>
  <si>
    <t>770501001</t>
  </si>
  <si>
    <t>ДЕПАРТАМЕНТ ЦЕН И ТАРИФОВ ТАМБОВСКОЙ ОБЛАСТИ</t>
  </si>
  <si>
    <t>6829071170</t>
  </si>
  <si>
    <t>26359923</t>
  </si>
  <si>
    <t>Кирсановский АТК - филиал МГТУ ГА</t>
  </si>
  <si>
    <t>7712029250</t>
  </si>
  <si>
    <t>682443001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</si>
  <si>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</si>
  <si>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</si>
  <si>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</si>
  <si>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</si>
  <si>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26374813</t>
  </si>
  <si>
    <t>ЛДПС "Никольское" филиала АО "Транснефтепродукт-Самара" Брянское РНПУ</t>
  </si>
  <si>
    <t>6317026217</t>
  </si>
  <si>
    <t>631701001</t>
  </si>
  <si>
    <t>25-10-2024 00:00:00</t>
  </si>
  <si>
    <t>31458424</t>
  </si>
  <si>
    <t>МБУ "Городское хозяйство"</t>
  </si>
  <si>
    <t>6825005272</t>
  </si>
  <si>
    <t>682501001</t>
  </si>
  <si>
    <t>28878112</t>
  </si>
  <si>
    <t>МКУ "ХЭГ"</t>
  </si>
  <si>
    <t>6824004438</t>
  </si>
  <si>
    <t>682401001</t>
  </si>
  <si>
    <t>02-04-2023 00:00:00</t>
  </si>
  <si>
    <t>28984834</t>
  </si>
  <si>
    <t>МУП "Пичаево"</t>
  </si>
  <si>
    <t>6814004157</t>
  </si>
  <si>
    <t>681401001</t>
  </si>
  <si>
    <t>26359943</t>
  </si>
  <si>
    <t>МУП "Тамбовинвестсервис"</t>
  </si>
  <si>
    <t>6829013588</t>
  </si>
  <si>
    <t>28157416</t>
  </si>
  <si>
    <t>МУП "Тамбовтеплосервис"</t>
  </si>
  <si>
    <t>6829091716</t>
  </si>
  <si>
    <t>26359936</t>
  </si>
  <si>
    <t>МУП "Теплосервис"</t>
  </si>
  <si>
    <t>6827015036</t>
  </si>
  <si>
    <t>682701001</t>
  </si>
  <si>
    <t>31266355</t>
  </si>
  <si>
    <t>МУП "Цнинский хозяйственный центр"</t>
  </si>
  <si>
    <t>6820031977</t>
  </si>
  <si>
    <t>30866189</t>
  </si>
  <si>
    <t>МУП «Коммунальник»</t>
  </si>
  <si>
    <t>6814004220</t>
  </si>
  <si>
    <t>29-05-2024 00:00:00</t>
  </si>
  <si>
    <t>26359928</t>
  </si>
  <si>
    <t>МУП Тепловых сетей города Моршанска</t>
  </si>
  <si>
    <t>6826005613</t>
  </si>
  <si>
    <t>682601001</t>
  </si>
  <si>
    <t>26359938</t>
  </si>
  <si>
    <t>ОАО "Биохим"</t>
  </si>
  <si>
    <t>6828000346</t>
  </si>
  <si>
    <t>682801001</t>
  </si>
  <si>
    <t>26359931</t>
  </si>
  <si>
    <t>ОАО "Мичуринский завод "Прогресс"</t>
  </si>
  <si>
    <t>6827005976</t>
  </si>
  <si>
    <t>682750001</t>
  </si>
  <si>
    <t>28151028</t>
  </si>
  <si>
    <t>ОАО "Мичуринский локомотиворемонтный завод Милорем"</t>
  </si>
  <si>
    <t>6827020780</t>
  </si>
  <si>
    <t>26516355</t>
  </si>
  <si>
    <t>ОАО "РЖД" в лице Мичуринского территориального участка Юго-Восточной дирекции по тепловодоснабжению - стуктурного подразделения Центральной дирекции по тепловодоснабжению</t>
  </si>
  <si>
    <t>996501001</t>
  </si>
  <si>
    <t>26613790</t>
  </si>
  <si>
    <t>ОАО "Тамбовский хлебозавод"</t>
  </si>
  <si>
    <t>6833000366</t>
  </si>
  <si>
    <t>28870008</t>
  </si>
  <si>
    <t>ОАО «Искож»</t>
  </si>
  <si>
    <t>6825002850</t>
  </si>
  <si>
    <t>26766338</t>
  </si>
  <si>
    <t>ООО "АС-ХОЗ"</t>
  </si>
  <si>
    <t>6805008780</t>
  </si>
  <si>
    <t>680501001</t>
  </si>
  <si>
    <t>31593682</t>
  </si>
  <si>
    <t>ООО "Агропрофсервис"</t>
  </si>
  <si>
    <t>6825006935</t>
  </si>
  <si>
    <t>26-07-2016 00:00:00</t>
  </si>
  <si>
    <t>31222140</t>
  </si>
  <si>
    <t>ООО "БП-ЭНЕРГОСЕРВИС"</t>
  </si>
  <si>
    <t>6825007720</t>
  </si>
  <si>
    <t>28799005</t>
  </si>
  <si>
    <t>ООО "БиКо"</t>
  </si>
  <si>
    <t>6820034745</t>
  </si>
  <si>
    <t>31746587</t>
  </si>
  <si>
    <t>ООО "ВСК"</t>
  </si>
  <si>
    <t>3662296130</t>
  </si>
  <si>
    <t>366201001</t>
  </si>
  <si>
    <t>11-08-2021 00:00:00</t>
  </si>
  <si>
    <t>28455715</t>
  </si>
  <si>
    <t>ООО "Вектор"</t>
  </si>
  <si>
    <t>6807008538</t>
  </si>
  <si>
    <t>680701001</t>
  </si>
  <si>
    <t>31508701</t>
  </si>
  <si>
    <t>ООО "Водоканал"</t>
  </si>
  <si>
    <t>6824006026</t>
  </si>
  <si>
    <t>26766398</t>
  </si>
  <si>
    <t>ООО "Жилищно-коммунальные системы"</t>
  </si>
  <si>
    <t>6820027554</t>
  </si>
  <si>
    <t>680401001</t>
  </si>
  <si>
    <t>28492859</t>
  </si>
  <si>
    <t>ООО "Жилкомсеть"</t>
  </si>
  <si>
    <t>6809025874</t>
  </si>
  <si>
    <t>680901001</t>
  </si>
  <si>
    <t>31564828</t>
  </si>
  <si>
    <t>ООО "ИНТЭКО"</t>
  </si>
  <si>
    <t>3662287791</t>
  </si>
  <si>
    <t>01-10-2020 00:00:00</t>
  </si>
  <si>
    <t>31251583</t>
  </si>
  <si>
    <t>ООО "Коммунальник"</t>
  </si>
  <si>
    <t>6804008794</t>
  </si>
  <si>
    <t>28943177</t>
  </si>
  <si>
    <t>ООО "Комплексные коммунальные системы"</t>
  </si>
  <si>
    <t>6827024231</t>
  </si>
  <si>
    <t>24-10-2023 00:00:00</t>
  </si>
  <si>
    <t>28493433</t>
  </si>
  <si>
    <t>ООО "Котовская ТЭЦ"</t>
  </si>
  <si>
    <t>6825005970</t>
  </si>
  <si>
    <t>29-11-2024 00:00:00</t>
  </si>
  <si>
    <t>31593674</t>
  </si>
  <si>
    <t>ООО "Ляда-Сервис"</t>
  </si>
  <si>
    <t>6820037400</t>
  </si>
  <si>
    <t>20-09-2016 00:00:00</t>
  </si>
  <si>
    <t>26516412</t>
  </si>
  <si>
    <t>ООО "Модульные котельные - Н"</t>
  </si>
  <si>
    <t>6820019610</t>
  </si>
  <si>
    <t>28088907</t>
  </si>
  <si>
    <t>ООО "Никифоровское жилищно - коммунальное хозяйство"</t>
  </si>
  <si>
    <t>6811006597</t>
  </si>
  <si>
    <t>681101001</t>
  </si>
  <si>
    <t>04-12-2023 00:00:00</t>
  </si>
  <si>
    <t>31596700</t>
  </si>
  <si>
    <t>ООО "ПТЭК"</t>
  </si>
  <si>
    <t>6812007635</t>
  </si>
  <si>
    <t>681201001</t>
  </si>
  <si>
    <t>20-04-2022 00:00:00</t>
  </si>
  <si>
    <t>30359950</t>
  </si>
  <si>
    <t>ООО "Рекон"</t>
  </si>
  <si>
    <t>6829095005</t>
  </si>
  <si>
    <t>31772929</t>
  </si>
  <si>
    <t>ООО "ТЭР"</t>
  </si>
  <si>
    <t>1684003680</t>
  </si>
  <si>
    <t>168401001</t>
  </si>
  <si>
    <t>18-04-2022 00:00:00</t>
  </si>
  <si>
    <t>31529445</t>
  </si>
  <si>
    <t>ООО "Тамбов-15"</t>
  </si>
  <si>
    <t>6829154606</t>
  </si>
  <si>
    <t>31740353</t>
  </si>
  <si>
    <t>ООО "Тепло Плюс"</t>
  </si>
  <si>
    <t>6800002784</t>
  </si>
  <si>
    <t>680001001</t>
  </si>
  <si>
    <t>12-04-2023 00:00:00</t>
  </si>
  <si>
    <t>26847374</t>
  </si>
  <si>
    <t>ООО "ТеплоЭнергоСервис"</t>
  </si>
  <si>
    <t>4821020999</t>
  </si>
  <si>
    <t>482101001</t>
  </si>
  <si>
    <t>11-04-2023 00:00:00</t>
  </si>
  <si>
    <t>31486358</t>
  </si>
  <si>
    <t>ООО "Теплоконтакт"</t>
  </si>
  <si>
    <t>6829151980</t>
  </si>
  <si>
    <t>31211768</t>
  </si>
  <si>
    <t>ООО "Универсервис"</t>
  </si>
  <si>
    <t>6820039334</t>
  </si>
  <si>
    <t>27-10-2018 00:00:00</t>
  </si>
  <si>
    <t>26359933</t>
  </si>
  <si>
    <t>ООО "Экспериментальный центр "М-КОНС-1"</t>
  </si>
  <si>
    <t>6827014025</t>
  </si>
  <si>
    <t>26359921</t>
  </si>
  <si>
    <t>ООО "ляда-сервис"</t>
  </si>
  <si>
    <t>6820025571</t>
  </si>
  <si>
    <t>30992435</t>
  </si>
  <si>
    <t>ООО «Компьюлинк Инфраструктуктура ТО»</t>
  </si>
  <si>
    <t>6825007199</t>
  </si>
  <si>
    <t>30866259</t>
  </si>
  <si>
    <t>ООО «Русагро-Тамбов» филиал «Жердевский»</t>
  </si>
  <si>
    <t>6804008674</t>
  </si>
  <si>
    <t>680343001</t>
  </si>
  <si>
    <t>30850960</t>
  </si>
  <si>
    <t>ООО «Стройтеплосервис»</t>
  </si>
  <si>
    <t>6811006861</t>
  </si>
  <si>
    <t>10-11-2016 00:00:00</t>
  </si>
  <si>
    <t>30850985</t>
  </si>
  <si>
    <t>ООО «Тамбовская тепловая компания»</t>
  </si>
  <si>
    <t>6811006854</t>
  </si>
  <si>
    <t>30366049</t>
  </si>
  <si>
    <t>ОП "Воронежское" АО "ГУ ЖКХ"</t>
  </si>
  <si>
    <t>366445001</t>
  </si>
  <si>
    <t>21-10-2015 00:00:00</t>
  </si>
  <si>
    <t>27917950</t>
  </si>
  <si>
    <t>Пассажирское вагонное депо Тамбов - структурное подразделение Юго-Восточного филиала АО "ФПК"</t>
  </si>
  <si>
    <t>7708709686</t>
  </si>
  <si>
    <t>682945001</t>
  </si>
  <si>
    <t>31449539</t>
  </si>
  <si>
    <t>Производственный участок Тамбов Пассажирского вагонного депо Воронеж структурного подразделения Приволжского филиала АО "ФПК"</t>
  </si>
  <si>
    <t>682945008</t>
  </si>
  <si>
    <t>31211780</t>
  </si>
  <si>
    <t>ТОГАПОУ "Аграрно-промышленный колледж"</t>
  </si>
  <si>
    <t>6806003368</t>
  </si>
  <si>
    <t>680601001</t>
  </si>
  <si>
    <t>29-10-2018 00:00:00</t>
  </si>
  <si>
    <t>30840315</t>
  </si>
  <si>
    <t>ТОГБОУ "Красносвободненская санаторная школа-интернат"</t>
  </si>
  <si>
    <t>6820003754</t>
  </si>
  <si>
    <t>30395014</t>
  </si>
  <si>
    <t>ТОГБОУ СПО "Многоотраслевой колледж"</t>
  </si>
  <si>
    <t>6826512099</t>
  </si>
  <si>
    <t>28455698</t>
  </si>
  <si>
    <t>ТОГБПОУ "Аграрно-технологический техникум"</t>
  </si>
  <si>
    <t>6820030652</t>
  </si>
  <si>
    <t>28031761</t>
  </si>
  <si>
    <t>ТОГБУЗ "Бондарская ЦРБ"</t>
  </si>
  <si>
    <t>6801001470</t>
  </si>
  <si>
    <t>680101001</t>
  </si>
  <si>
    <t>16-11-2012 00:00:00</t>
  </si>
  <si>
    <t>28455683</t>
  </si>
  <si>
    <t>ТОГОАУ ДПО Институт повышения квалификации работников образования</t>
  </si>
  <si>
    <t>6831010129</t>
  </si>
  <si>
    <t>26359913</t>
  </si>
  <si>
    <t>ТОГОУ СПО "Многопрофильный колледж им. И.Т.Карасева", п.Строитель</t>
  </si>
  <si>
    <t>6820010543</t>
  </si>
  <si>
    <t>26614711</t>
  </si>
  <si>
    <t>Тамбовский вагоноремонтный завод - Филиал АО "Вагонреммаш"</t>
  </si>
  <si>
    <t>7722648033</t>
  </si>
  <si>
    <t>682902001</t>
  </si>
  <si>
    <t>26359929</t>
  </si>
  <si>
    <t>ФГБОУ ВО Мичуринский ГАУ</t>
  </si>
  <si>
    <t>6827002894</t>
  </si>
  <si>
    <t>31623447</t>
  </si>
  <si>
    <t>ФГБОУВО "Тамбовский государственный университет имени Г.Р. Державина"</t>
  </si>
  <si>
    <t>6831012790</t>
  </si>
  <si>
    <t>30903763</t>
  </si>
  <si>
    <t>ФГБУ "ЦЖКУ" МИНОБОРОНЫ РОССИИ</t>
  </si>
  <si>
    <t>7729314745</t>
  </si>
  <si>
    <t>770101001</t>
  </si>
  <si>
    <t>26511921</t>
  </si>
  <si>
    <t>ФИЛИАЛ АО «РИР ЭНЕРГО» - «ЛИПЕЦКАЯ ГЕНЕРАЦИЯ»</t>
  </si>
  <si>
    <t>6829012680</t>
  </si>
  <si>
    <t>482543001</t>
  </si>
  <si>
    <t>30373614</t>
  </si>
  <si>
    <t>ФИЛИАЛ АО «РИР ЭНЕРГО» - «ТАМБОВСКАЯ ГЕНЕРАЦИЯ»</t>
  </si>
  <si>
    <t>682943001</t>
  </si>
  <si>
    <t>26359911</t>
  </si>
  <si>
    <t>ФКУ "Исправительная колония №4"</t>
  </si>
  <si>
    <t>6818005137</t>
  </si>
  <si>
    <t>681801001</t>
  </si>
  <si>
    <t>26359909</t>
  </si>
  <si>
    <t>ФКУ "Исправительная колония-3" УФСИН Росии по Тамбовской области</t>
  </si>
  <si>
    <t>6815003808</t>
  </si>
  <si>
    <t>681501001</t>
  </si>
  <si>
    <t>26614627</t>
  </si>
  <si>
    <t>ФКУ "Исправительная колония-8" УФСИН Росии по Тамбовской области</t>
  </si>
  <si>
    <t>6815003759</t>
  </si>
  <si>
    <t>26359901</t>
  </si>
  <si>
    <t>ФКУ "Колония-поселение №2"</t>
  </si>
  <si>
    <t>6806003544</t>
  </si>
  <si>
    <t>26359900</t>
  </si>
  <si>
    <t>ФКУ "Лечебное исправительное учреждение №7"</t>
  </si>
  <si>
    <t>6806001145</t>
  </si>
  <si>
    <t>27135237</t>
  </si>
  <si>
    <t>Филиал ОАО "РЭУ" "Курский"</t>
  </si>
  <si>
    <t>463243001</t>
  </si>
  <si>
    <t>30941480</t>
  </si>
  <si>
    <t>Филиал ФГБУ "ЦЖКУ" Минобороны России (по МВО)</t>
  </si>
  <si>
    <t>503243002</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</si>
  <si>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</si>
  <si>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</si>
  <si>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</si>
  <si>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26359906</t>
  </si>
  <si>
    <t>ОАО "Первомайскхиммаш"</t>
  </si>
  <si>
    <t>6812000252</t>
  </si>
  <si>
    <t>31397155</t>
  </si>
  <si>
    <t>Администрация Верхнешибряйского сельсовета Уваровского района Тамбовской области</t>
  </si>
  <si>
    <t>6822006831</t>
  </si>
  <si>
    <t>682201001</t>
  </si>
  <si>
    <t>30-12-2005 00:00:00</t>
  </si>
  <si>
    <t>17-07-2024 00:00:00</t>
  </si>
  <si>
    <t>31434433</t>
  </si>
  <si>
    <t>Администрация Саюкинского сельсовета Рассказовского района Тамбовской области</t>
  </si>
  <si>
    <t>6815005107</t>
  </si>
  <si>
    <t>19-07-2024 00:00:00</t>
  </si>
  <si>
    <t>27590764</t>
  </si>
  <si>
    <t>Гавриловское ООО "Строймастер"</t>
  </si>
  <si>
    <t>6802004297</t>
  </si>
  <si>
    <t>680201001</t>
  </si>
  <si>
    <t>26868105</t>
  </si>
  <si>
    <t>КХ "Авангард"</t>
  </si>
  <si>
    <t>6809001295</t>
  </si>
  <si>
    <t>26375137</t>
  </si>
  <si>
    <t>Лавровское МУП ЖКХ</t>
  </si>
  <si>
    <t>6808504352</t>
  </si>
  <si>
    <t>680801001</t>
  </si>
  <si>
    <t>09-09-2024 00:00:00</t>
  </si>
  <si>
    <t>26375236</t>
  </si>
  <si>
    <t>МАУ "Лысогорская коммунальная служба"</t>
  </si>
  <si>
    <t>6820023197</t>
  </si>
  <si>
    <t>26375233</t>
  </si>
  <si>
    <t>МАУ "Челнавская коммунальная служба"</t>
  </si>
  <si>
    <t>6820022757</t>
  </si>
  <si>
    <t>31249113</t>
  </si>
  <si>
    <t>МКП "Волчковское"</t>
  </si>
  <si>
    <t>6813007518</t>
  </si>
  <si>
    <t>681301001</t>
  </si>
  <si>
    <t>07-10-2024 00:00:00</t>
  </si>
  <si>
    <t>27910788</t>
  </si>
  <si>
    <t>МКП "Иловай-Дмитриевское"</t>
  </si>
  <si>
    <t>6812007018</t>
  </si>
  <si>
    <t>19-12-2024 00:00:00</t>
  </si>
  <si>
    <t>28088899</t>
  </si>
  <si>
    <t>МКП "Козьмодемьяновское"</t>
  </si>
  <si>
    <t>6812007032</t>
  </si>
  <si>
    <t>12-03-2012 00:00:00</t>
  </si>
  <si>
    <t>13-12-2024 00:00:00</t>
  </si>
  <si>
    <t>31248862</t>
  </si>
  <si>
    <t>МКП "Плавица"</t>
  </si>
  <si>
    <t>6813007525</t>
  </si>
  <si>
    <t>31063865</t>
  </si>
  <si>
    <t>МКП "Родничок"</t>
  </si>
  <si>
    <t>6813007557</t>
  </si>
  <si>
    <t>26375152</t>
  </si>
  <si>
    <t>МКП "Хоботовское"</t>
  </si>
  <si>
    <t>6812007025</t>
  </si>
  <si>
    <t>28088957</t>
  </si>
  <si>
    <t>МКП "Чернышевское"</t>
  </si>
  <si>
    <t>6812007000</t>
  </si>
  <si>
    <t>22-02-2012 00:00:00</t>
  </si>
  <si>
    <t>31249053</t>
  </si>
  <si>
    <t>МКП "Яблоновецкое"</t>
  </si>
  <si>
    <t>6813007500</t>
  </si>
  <si>
    <t>31285391</t>
  </si>
  <si>
    <t>МКП Кочетовского сельсовета Петровского района Тамбовской области "Кочетовское"</t>
  </si>
  <si>
    <t>6813007564</t>
  </si>
  <si>
    <t>31511211</t>
  </si>
  <si>
    <t>МКП Красиловского сельсовета Петровского района Тамбовской области "Спутник"</t>
  </si>
  <si>
    <t>6813007660</t>
  </si>
  <si>
    <t>31361519</t>
  </si>
  <si>
    <t>МКП Крутовского сельсовета Петровского района Тамбовской области "Виктория"</t>
  </si>
  <si>
    <t>6813007691</t>
  </si>
  <si>
    <t>01-11-2019 00:00:00</t>
  </si>
  <si>
    <t>27708287</t>
  </si>
  <si>
    <t>МКП Новокленское</t>
  </si>
  <si>
    <t>6812006977</t>
  </si>
  <si>
    <t>27708268</t>
  </si>
  <si>
    <t>МКП Новоспасское</t>
  </si>
  <si>
    <t>6812006991</t>
  </si>
  <si>
    <t>31285452</t>
  </si>
  <si>
    <t>МКП Первомайского сельсовета Петровского района Тамбовской области "Первомайское"</t>
  </si>
  <si>
    <t>6813007589</t>
  </si>
  <si>
    <t>31285440</t>
  </si>
  <si>
    <t>МКП Петровского МО Тамбовской области "Исток"</t>
  </si>
  <si>
    <t>6813007476</t>
  </si>
  <si>
    <t>27836330</t>
  </si>
  <si>
    <t>МКП Старокленское</t>
  </si>
  <si>
    <t>6812006984</t>
  </si>
  <si>
    <t>27708291</t>
  </si>
  <si>
    <t>МКП Старосеславинское</t>
  </si>
  <si>
    <t>6812006960</t>
  </si>
  <si>
    <t>31301113</t>
  </si>
  <si>
    <t>МКП Шехманского сельсовета Петровского района Тамбовской области "Шехманское"</t>
  </si>
  <si>
    <t>6813007540</t>
  </si>
  <si>
    <t>31747332</t>
  </si>
  <si>
    <t>МКУ СОСНОВСКОГО МУНИЦИПАЛЬНОГО ОКРУГА</t>
  </si>
  <si>
    <t>6818001414</t>
  </si>
  <si>
    <t>26375165</t>
  </si>
  <si>
    <t>МП МП ЖКХ</t>
  </si>
  <si>
    <t>6813004740</t>
  </si>
  <si>
    <t>20-06-2024 00:00:00</t>
  </si>
  <si>
    <t>26375159</t>
  </si>
  <si>
    <t>МУ "Волчковское"</t>
  </si>
  <si>
    <t>6813004059</t>
  </si>
  <si>
    <t>04-06-2024 00:00:00</t>
  </si>
  <si>
    <t>26375157</t>
  </si>
  <si>
    <t>МУ "Новосеславинское"</t>
  </si>
  <si>
    <t>6812005652</t>
  </si>
  <si>
    <t>26375167</t>
  </si>
  <si>
    <t>МУ "Родник"</t>
  </si>
  <si>
    <t>6813004877</t>
  </si>
  <si>
    <t>26375162</t>
  </si>
  <si>
    <t>МУЕЗ "Родничок"</t>
  </si>
  <si>
    <t>6813004563</t>
  </si>
  <si>
    <t>30375879</t>
  </si>
  <si>
    <t>МУП "Водолей"</t>
  </si>
  <si>
    <t>6820036238</t>
  </si>
  <si>
    <t>28960027</t>
  </si>
  <si>
    <t>МУП "Липовское"</t>
  </si>
  <si>
    <t>6814004140</t>
  </si>
  <si>
    <t>26-01-2024 00:00:00</t>
  </si>
  <si>
    <t>30365627</t>
  </si>
  <si>
    <t>МУП "Орловское"</t>
  </si>
  <si>
    <t>6820035717</t>
  </si>
  <si>
    <t>11-02-2025 00:00:00</t>
  </si>
  <si>
    <t>26375230</t>
  </si>
  <si>
    <t>МУП "Росинка"</t>
  </si>
  <si>
    <t>6820022563</t>
  </si>
  <si>
    <t>25-12-2023 00:00:00</t>
  </si>
  <si>
    <t>30940844</t>
  </si>
  <si>
    <t>МУП "Универсал"</t>
  </si>
  <si>
    <t>6820036245</t>
  </si>
  <si>
    <t>23-07-2015 00:00:00</t>
  </si>
  <si>
    <t>30866180</t>
  </si>
  <si>
    <t>МУП «Криушинское»</t>
  </si>
  <si>
    <t>6820037464</t>
  </si>
  <si>
    <t>30880928</t>
  </si>
  <si>
    <t>МУП «Малиновское»</t>
  </si>
  <si>
    <t>6820036196</t>
  </si>
  <si>
    <t>30865876</t>
  </si>
  <si>
    <t>МУП «Стрелецкое»</t>
  </si>
  <si>
    <t>6820035869</t>
  </si>
  <si>
    <t>30870718</t>
  </si>
  <si>
    <t>МУП «Черняновское»</t>
  </si>
  <si>
    <t>6820036485</t>
  </si>
  <si>
    <t>26375136</t>
  </si>
  <si>
    <t>Мордовское поселковое МУП ЖКХ</t>
  </si>
  <si>
    <t>6808504000</t>
  </si>
  <si>
    <t>01-10-2024 00:00:00</t>
  </si>
  <si>
    <t>26375135</t>
  </si>
  <si>
    <t>Новопокровское поселковое МУП ЖКХ</t>
  </si>
  <si>
    <t>6808503849</t>
  </si>
  <si>
    <t>02-10-2024 00:00:00</t>
  </si>
  <si>
    <t>28088965</t>
  </si>
  <si>
    <t>ОАО "Центральные заготовительные мастерские"</t>
  </si>
  <si>
    <t>6833001151</t>
  </si>
  <si>
    <t>28874571</t>
  </si>
  <si>
    <t>ОАО «Котовский ЛКЗ»</t>
  </si>
  <si>
    <t>6829001007</t>
  </si>
  <si>
    <t>28468337</t>
  </si>
  <si>
    <t>ООО "АГРО-ВИЛИОН"</t>
  </si>
  <si>
    <t>6821503870</t>
  </si>
  <si>
    <t>682101001</t>
  </si>
  <si>
    <t>31033917</t>
  </si>
  <si>
    <t>ООО "АКВАМОР"</t>
  </si>
  <si>
    <t>6809006906</t>
  </si>
  <si>
    <t>26-10-2016 00:00:00</t>
  </si>
  <si>
    <t>31825086</t>
  </si>
  <si>
    <t>ООО "АКВАТЭК"</t>
  </si>
  <si>
    <t>6800010168</t>
  </si>
  <si>
    <t>30-05-2024 00:00:00</t>
  </si>
  <si>
    <t>31740340</t>
  </si>
  <si>
    <t>ООО "Вода Плюс"</t>
  </si>
  <si>
    <t>6800004189</t>
  </si>
  <si>
    <t>19-07-2023 00:00:00</t>
  </si>
  <si>
    <t>31739232</t>
  </si>
  <si>
    <t>ООО "ДРСУЧ"</t>
  </si>
  <si>
    <t>6811007054</t>
  </si>
  <si>
    <t>31511218</t>
  </si>
  <si>
    <t>ООО "Двойня"</t>
  </si>
  <si>
    <t>6820040481</t>
  </si>
  <si>
    <t>28-03-2025 00:00:00</t>
  </si>
  <si>
    <t>31034365</t>
  </si>
  <si>
    <t>ООО "ЖКХ Рассказовского района"</t>
  </si>
  <si>
    <t>6815006333</t>
  </si>
  <si>
    <t>23-01-2017 00:00:00</t>
  </si>
  <si>
    <t>28422158</t>
  </si>
  <si>
    <t>ООО "Заря"</t>
  </si>
  <si>
    <t>6821000019</t>
  </si>
  <si>
    <t>26482307</t>
  </si>
  <si>
    <t>ООО "Земледелец"</t>
  </si>
  <si>
    <t>6809005645</t>
  </si>
  <si>
    <t>31581235</t>
  </si>
  <si>
    <t>ООО "Исток"</t>
  </si>
  <si>
    <t>6820041975</t>
  </si>
  <si>
    <t>27-01-2022 00:00:00</t>
  </si>
  <si>
    <t>03-02-2025 00:00:00</t>
  </si>
  <si>
    <t>28452479</t>
  </si>
  <si>
    <t>6807008520</t>
  </si>
  <si>
    <t>26868031</t>
  </si>
  <si>
    <t>6803629037</t>
  </si>
  <si>
    <t>680301001</t>
  </si>
  <si>
    <t>26375133</t>
  </si>
  <si>
    <t>ООО "Монтажник"</t>
  </si>
  <si>
    <t>6805007627</t>
  </si>
  <si>
    <t>31767263</t>
  </si>
  <si>
    <t>ООО "Мордовское ЖКХ"</t>
  </si>
  <si>
    <t>6800011732</t>
  </si>
  <si>
    <t>28467823</t>
  </si>
  <si>
    <t>ООО "Моршанский медбиохимический комбинат"</t>
  </si>
  <si>
    <t>6809006310</t>
  </si>
  <si>
    <t>31767351</t>
  </si>
  <si>
    <t>ООО "Новопокровское ЖКХ"</t>
  </si>
  <si>
    <t>6800011740</t>
  </si>
  <si>
    <t>28070826</t>
  </si>
  <si>
    <t>ООО "Петровское ЖКХ"</t>
  </si>
  <si>
    <t>6813007250</t>
  </si>
  <si>
    <t>31491909</t>
  </si>
  <si>
    <t>ООО "РКС-Тамбов"</t>
  </si>
  <si>
    <t>3661079069</t>
  </si>
  <si>
    <t>26476535</t>
  </si>
  <si>
    <t>ООО "Райжилкомхоз"</t>
  </si>
  <si>
    <t>6806000550</t>
  </si>
  <si>
    <t>31253103</t>
  </si>
  <si>
    <t>ООО "Русагро-Тамбов" - Филиал "Никифоровский"</t>
  </si>
  <si>
    <t>681143001</t>
  </si>
  <si>
    <t>31565614</t>
  </si>
  <si>
    <t>ООО "Русь"</t>
  </si>
  <si>
    <t>6823003488</t>
  </si>
  <si>
    <t>682301001</t>
  </si>
  <si>
    <t>31361565</t>
  </si>
  <si>
    <t>ООО "Саюкинское жилищно-комунальное хозяйство"</t>
  </si>
  <si>
    <t>6815006446</t>
  </si>
  <si>
    <t>18-09-2019 00:00:00</t>
  </si>
  <si>
    <t>17-05-2024 00:00:00</t>
  </si>
  <si>
    <t>26755684</t>
  </si>
  <si>
    <t>ООО "Сосновские коммунальные сети"</t>
  </si>
  <si>
    <t>6818028663</t>
  </si>
  <si>
    <t>26359912</t>
  </si>
  <si>
    <t>ООО "Староюрьевская коммунальная служба"</t>
  </si>
  <si>
    <t>6819003943</t>
  </si>
  <si>
    <t>681901001</t>
  </si>
  <si>
    <t>28945539</t>
  </si>
  <si>
    <t>ООО "УК "Развитие"</t>
  </si>
  <si>
    <t>6829091353</t>
  </si>
  <si>
    <t>16-05-2013 00:00:00</t>
  </si>
  <si>
    <t>31670986</t>
  </si>
  <si>
    <t>ООО "УК"Очаг"</t>
  </si>
  <si>
    <t>6812007628</t>
  </si>
  <si>
    <t>28089522</t>
  </si>
  <si>
    <t>ООО "Управляющая компания Строитель"</t>
  </si>
  <si>
    <t>6820024257</t>
  </si>
  <si>
    <t>28487108</t>
  </si>
  <si>
    <t>ООО «ИНВЕСТ-ТЕХНОЛОГИЯ»</t>
  </si>
  <si>
    <t>6809006423</t>
  </si>
  <si>
    <t>30884497</t>
  </si>
  <si>
    <t>ООО «ПРОМСТРОЙСЕРВИС»</t>
  </si>
  <si>
    <t>6829082694</t>
  </si>
  <si>
    <t>30866196</t>
  </si>
  <si>
    <t>ООО «Сампурский коммунальщик»</t>
  </si>
  <si>
    <t>6817000873</t>
  </si>
  <si>
    <t>681701001</t>
  </si>
  <si>
    <t>26375117</t>
  </si>
  <si>
    <t>ПМКП "Водяные и коммунальные системы"</t>
  </si>
  <si>
    <t>6801003558</t>
  </si>
  <si>
    <t>26383129</t>
  </si>
  <si>
    <t>ТОГУП "Водгазхоз"</t>
  </si>
  <si>
    <t>6832037243</t>
  </si>
  <si>
    <t>31211700</t>
  </si>
  <si>
    <t>ФГБНУ «ФНЦ им. И.В. Мичурина»</t>
  </si>
  <si>
    <t>6827002213</t>
  </si>
  <si>
    <t>01-05-2018 00:00:00</t>
  </si>
  <si>
    <t>31255294</t>
  </si>
  <si>
    <t>ООО "Русагро-Тамбов" - р.п. Знаменка</t>
  </si>
  <si>
    <t>28822095</t>
  </si>
  <si>
    <t>ООО Резервуарный завод «ВЕССЕЛ»</t>
  </si>
  <si>
    <t>6829069171</t>
  </si>
  <si>
    <t>27708320</t>
  </si>
  <si>
    <t>ООО УК Тамола</t>
  </si>
  <si>
    <t>6829068957</t>
  </si>
  <si>
    <t>31754358</t>
  </si>
  <si>
    <t>МБУ "Дирекция городского хозяйства"</t>
  </si>
  <si>
    <t>6829095580</t>
  </si>
  <si>
    <t>12-11-2013 00:00:00</t>
  </si>
  <si>
    <t>31700115</t>
  </si>
  <si>
    <t>ООО "АГРОРЕСУРС"</t>
  </si>
  <si>
    <t>6807007573</t>
  </si>
  <si>
    <t>31754354</t>
  </si>
  <si>
    <t>ООО "Арт Медиа"</t>
  </si>
  <si>
    <t>6829083232</t>
  </si>
  <si>
    <t>28-05-2012 00:00:00</t>
  </si>
  <si>
    <t>26359905</t>
  </si>
  <si>
    <t>ООО "Бастион"</t>
  </si>
  <si>
    <t>6811004744</t>
  </si>
  <si>
    <t>17-09-2024 00:00:00</t>
  </si>
  <si>
    <t>26489682</t>
  </si>
  <si>
    <t>ООО "Благоустройство"</t>
  </si>
  <si>
    <t>6830004154</t>
  </si>
  <si>
    <t>683001001</t>
  </si>
  <si>
    <t>26382755</t>
  </si>
  <si>
    <t>ООО "КомЭк"</t>
  </si>
  <si>
    <t>6829015377</t>
  </si>
  <si>
    <t>31700313</t>
  </si>
  <si>
    <t>ООО "МАСТЕР"</t>
  </si>
  <si>
    <t>6827022210</t>
  </si>
  <si>
    <t>26382754</t>
  </si>
  <si>
    <t>ООО "ММК"</t>
  </si>
  <si>
    <t>6805009021</t>
  </si>
  <si>
    <t>05-08-2003 00:00:00</t>
  </si>
  <si>
    <t>31451950</t>
  </si>
  <si>
    <t>ООО "Рассказовская экологическая компания"</t>
  </si>
  <si>
    <t>6828009268</t>
  </si>
  <si>
    <t>26477063</t>
  </si>
  <si>
    <t>ООО "Родник"</t>
  </si>
  <si>
    <t>6810007291</t>
  </si>
  <si>
    <t>681001001</t>
  </si>
  <si>
    <t>31754366</t>
  </si>
  <si>
    <t>ООО "ЭКО Полигон"</t>
  </si>
  <si>
    <t>6828008313</t>
  </si>
  <si>
    <t>14-01-2015 00:00:00</t>
  </si>
  <si>
    <t>31742909</t>
  </si>
  <si>
    <t>ООО "ЭКОРЕСУРС"</t>
  </si>
  <si>
    <t>6827032592</t>
  </si>
  <si>
    <t>31769959</t>
  </si>
  <si>
    <t>ООО "ЭКОТЕХНОПАРК"</t>
  </si>
  <si>
    <t>3665823955</t>
  </si>
  <si>
    <t>366501001</t>
  </si>
  <si>
    <t>31700256</t>
  </si>
  <si>
    <t>ООО "ЭКОТЕХСЕРВИС"</t>
  </si>
  <si>
    <t>6829154490</t>
  </si>
  <si>
    <t>31754362</t>
  </si>
  <si>
    <t>ООО "Эколайн Плюс"</t>
  </si>
  <si>
    <t>6800003330</t>
  </si>
  <si>
    <t>24-05-2023 00:00:00</t>
  </si>
  <si>
    <t>30866745</t>
  </si>
  <si>
    <t>ООО «Гриф»</t>
  </si>
  <si>
    <t>6828007158</t>
  </si>
  <si>
    <t>NSRF</t>
  </si>
  <si>
    <t>MR_NAME</t>
  </si>
  <si>
    <t>OKTMO_MR_NAME</t>
  </si>
  <si>
    <t>MO_NAME</t>
  </si>
  <si>
    <t>OKTMO_NAME</t>
  </si>
  <si>
    <t>TYPE</t>
  </si>
  <si>
    <t>MR_ID</t>
  </si>
  <si>
    <t>Бондарский муниципальный округ</t>
  </si>
  <si>
    <t>68502000</t>
  </si>
  <si>
    <t>муниципальный округ</t>
  </si>
  <si>
    <t>Бондарский муниципальный район</t>
  </si>
  <si>
    <t>68602000</t>
  </si>
  <si>
    <t>муниципальный район</t>
  </si>
  <si>
    <t>Бондарский сельсовет</t>
  </si>
  <si>
    <t>68602405</t>
  </si>
  <si>
    <t>сельское поселение</t>
  </si>
  <si>
    <t>Граждановский сельсовет</t>
  </si>
  <si>
    <t>68602410</t>
  </si>
  <si>
    <t>Кёршинский сельсовет</t>
  </si>
  <si>
    <t>68602415</t>
  </si>
  <si>
    <t>Кривополянский сельсовет</t>
  </si>
  <si>
    <t>68602420</t>
  </si>
  <si>
    <t>Митропольский сельсовет</t>
  </si>
  <si>
    <t>68602440</t>
  </si>
  <si>
    <t>Нащёкинский сельсовет</t>
  </si>
  <si>
    <t>68602445</t>
  </si>
  <si>
    <t>Пахотноугловский сельсовет</t>
  </si>
  <si>
    <t>68602450</t>
  </si>
  <si>
    <t>Прибыткинский сельсовет</t>
  </si>
  <si>
    <t>68602455</t>
  </si>
  <si>
    <t>Гавриловский муниципальный округ</t>
  </si>
  <si>
    <t>68503000</t>
  </si>
  <si>
    <t>Гавриловский муниципальный район</t>
  </si>
  <si>
    <t>68603000</t>
  </si>
  <si>
    <t>Булгаковский сельсовет</t>
  </si>
  <si>
    <t>68603403</t>
  </si>
  <si>
    <t>Гавриловский 2-й сельсовет</t>
  </si>
  <si>
    <t>68603410</t>
  </si>
  <si>
    <t>Козьмодемьяновский сельсовет</t>
  </si>
  <si>
    <t>68603430</t>
  </si>
  <si>
    <t>Осино-Гайский сельсовет</t>
  </si>
  <si>
    <t>68603438</t>
  </si>
  <si>
    <t>Пересыпкинский сельсовет</t>
  </si>
  <si>
    <t>68603441</t>
  </si>
  <si>
    <t>Чуповский сельсовет</t>
  </si>
  <si>
    <t>68603458</t>
  </si>
  <si>
    <t>Жердевский муниципальный округ</t>
  </si>
  <si>
    <t>68504000</t>
  </si>
  <si>
    <t>Жердевский муниципальный район</t>
  </si>
  <si>
    <t>68604000</t>
  </si>
  <si>
    <t>Алексеевский сельсовет</t>
  </si>
  <si>
    <t>68604405</t>
  </si>
  <si>
    <t>Бурнакский сельсовет</t>
  </si>
  <si>
    <t>68604410</t>
  </si>
  <si>
    <t>Володарский сельсовет</t>
  </si>
  <si>
    <t>68604415</t>
  </si>
  <si>
    <t>Вязовский сельсовет</t>
  </si>
  <si>
    <t>68604420</t>
  </si>
  <si>
    <t>Демьяновский сельсовет</t>
  </si>
  <si>
    <t>68604430</t>
  </si>
  <si>
    <t>Новорусановский сельсовет</t>
  </si>
  <si>
    <t>68604440</t>
  </si>
  <si>
    <t>Пичаевский сельсовет</t>
  </si>
  <si>
    <t>68604450</t>
  </si>
  <si>
    <t>Преображеновский сельсовет</t>
  </si>
  <si>
    <t>68604455</t>
  </si>
  <si>
    <t>Сукмановский сельсовет</t>
  </si>
  <si>
    <t>68604460</t>
  </si>
  <si>
    <t>Туголуковский сельсовет</t>
  </si>
  <si>
    <t>68604465</t>
  </si>
  <si>
    <t>Шпикуловский сельсовет</t>
  </si>
  <si>
    <t>68604470</t>
  </si>
  <si>
    <t>город Жердевка</t>
  </si>
  <si>
    <t>68604101</t>
  </si>
  <si>
    <t>городское поселение, в состав которого входит город</t>
  </si>
  <si>
    <t>Знаменский муниципальный округ</t>
  </si>
  <si>
    <t>68506000</t>
  </si>
  <si>
    <t>Знаменский муниципальный район</t>
  </si>
  <si>
    <t>68606000</t>
  </si>
  <si>
    <t>Александровский сельсовет</t>
  </si>
  <si>
    <t>68606405</t>
  </si>
  <si>
    <t>Воронцовский сельсовет</t>
  </si>
  <si>
    <t>68606415</t>
  </si>
  <si>
    <t>Дуплято-Масловский сельсовет</t>
  </si>
  <si>
    <t>68606420</t>
  </si>
  <si>
    <t>Знаменский поссовет</t>
  </si>
  <si>
    <t>68606151</t>
  </si>
  <si>
    <t>городское поселение, в состав которого входит поселок</t>
  </si>
  <si>
    <t>Кузьминский сельсовет</t>
  </si>
  <si>
    <t>68606430</t>
  </si>
  <si>
    <t>Никольский сельсовет</t>
  </si>
  <si>
    <t>68606435</t>
  </si>
  <si>
    <t>Покрово-Марфинский сельсовет</t>
  </si>
  <si>
    <t>68606445</t>
  </si>
  <si>
    <t>Сухотинский сельсовет</t>
  </si>
  <si>
    <t>68606450</t>
  </si>
  <si>
    <t>Инжавинский муниципальный округ</t>
  </si>
  <si>
    <t>68508000</t>
  </si>
  <si>
    <t>Инжавинский муниципальный район</t>
  </si>
  <si>
    <t>68608000</t>
  </si>
  <si>
    <t>Балыклейский сельсовет</t>
  </si>
  <si>
    <t>68608405</t>
  </si>
  <si>
    <t>Землянский сельсовет</t>
  </si>
  <si>
    <t>68608410</t>
  </si>
  <si>
    <t>Инжавинский поссовет</t>
  </si>
  <si>
    <t>68608151</t>
  </si>
  <si>
    <t>Калугинский сельсовет</t>
  </si>
  <si>
    <t>68608415</t>
  </si>
  <si>
    <t>Караваинский сельсовет</t>
  </si>
  <si>
    <t>68608420</t>
  </si>
  <si>
    <t>Карай-Салтыковский сельсовет</t>
  </si>
  <si>
    <t>68608425</t>
  </si>
  <si>
    <t>Караульский сельсовет</t>
  </si>
  <si>
    <t>68608430</t>
  </si>
  <si>
    <t>Красивский сельсовет</t>
  </si>
  <si>
    <t>68608435</t>
  </si>
  <si>
    <t>Марьевский сельсовет</t>
  </si>
  <si>
    <t>68608450</t>
  </si>
  <si>
    <t>Михайловский сельсовет</t>
  </si>
  <si>
    <t>68608455</t>
  </si>
  <si>
    <t>Никитинский сельсовет</t>
  </si>
  <si>
    <t>68608460</t>
  </si>
  <si>
    <t>Николинский сельсовет</t>
  </si>
  <si>
    <t>68608465</t>
  </si>
  <si>
    <t>Паревский сельсовет</t>
  </si>
  <si>
    <t>68608470</t>
  </si>
  <si>
    <t>Чернавский сельсовет</t>
  </si>
  <si>
    <t>68608475</t>
  </si>
  <si>
    <t>Кирсановский муниципальный округ</t>
  </si>
  <si>
    <t>68510000</t>
  </si>
  <si>
    <t>Кирсановский муниципальный район</t>
  </si>
  <si>
    <t>68610000</t>
  </si>
  <si>
    <t>Голынщинский сельсовет</t>
  </si>
  <si>
    <t>68610415</t>
  </si>
  <si>
    <t>60</t>
  </si>
  <si>
    <t>Иноковский сельсовет</t>
  </si>
  <si>
    <t>68610425</t>
  </si>
  <si>
    <t>61</t>
  </si>
  <si>
    <t>Калаисский сельсовет</t>
  </si>
  <si>
    <t>68610430</t>
  </si>
  <si>
    <t>62</t>
  </si>
  <si>
    <t>63</t>
  </si>
  <si>
    <t>Ковыльский сельсовет</t>
  </si>
  <si>
    <t>68610440</t>
  </si>
  <si>
    <t>64</t>
  </si>
  <si>
    <t>Ленинский сельсовет</t>
  </si>
  <si>
    <t>68610420</t>
  </si>
  <si>
    <t>65</t>
  </si>
  <si>
    <t>Марьинский сельсовет</t>
  </si>
  <si>
    <t>68610450</t>
  </si>
  <si>
    <t>Соколовский сельсовет</t>
  </si>
  <si>
    <t>68610465</t>
  </si>
  <si>
    <t>67</t>
  </si>
  <si>
    <t>Уваровщинский сельсовет</t>
  </si>
  <si>
    <t>68610475</t>
  </si>
  <si>
    <t>Мичуринский муниципальный округ</t>
  </si>
  <si>
    <t>68512000</t>
  </si>
  <si>
    <t>69</t>
  </si>
  <si>
    <t>Мичуринский муниципальный район</t>
  </si>
  <si>
    <t>68612000</t>
  </si>
  <si>
    <t>Глазковский сельсовет</t>
  </si>
  <si>
    <t>68612410</t>
  </si>
  <si>
    <t>70</t>
  </si>
  <si>
    <t>Жидиловский сельсовет</t>
  </si>
  <si>
    <t>68612415</t>
  </si>
  <si>
    <t>71</t>
  </si>
  <si>
    <t>Заворонежский сельсовет</t>
  </si>
  <si>
    <t>68612420</t>
  </si>
  <si>
    <t>72</t>
  </si>
  <si>
    <t>Изосимовский сельсовет</t>
  </si>
  <si>
    <t>68612425</t>
  </si>
  <si>
    <t>73</t>
  </si>
  <si>
    <t>Кочетовский сельсовет</t>
  </si>
  <si>
    <t>68612430</t>
  </si>
  <si>
    <t>74</t>
  </si>
  <si>
    <t>68612435</t>
  </si>
  <si>
    <t>75</t>
  </si>
  <si>
    <t>76</t>
  </si>
  <si>
    <t>Новоникольский сельсовет</t>
  </si>
  <si>
    <t>68612440</t>
  </si>
  <si>
    <t>77</t>
  </si>
  <si>
    <t>Остролучинский сельсовет</t>
  </si>
  <si>
    <t>68612445</t>
  </si>
  <si>
    <t>78</t>
  </si>
  <si>
    <t>Стаевский сельсовет</t>
  </si>
  <si>
    <t>68612450</t>
  </si>
  <si>
    <t>79</t>
  </si>
  <si>
    <t>Староказинский сельсовет</t>
  </si>
  <si>
    <t>68612455</t>
  </si>
  <si>
    <t>80</t>
  </si>
  <si>
    <t>Старотарбеевский сельсовет</t>
  </si>
  <si>
    <t>68612405</t>
  </si>
  <si>
    <t>81</t>
  </si>
  <si>
    <t>Терский сельсовет</t>
  </si>
  <si>
    <t>68612460</t>
  </si>
  <si>
    <t>82</t>
  </si>
  <si>
    <t>Устьинский сельсовет</t>
  </si>
  <si>
    <t>68612465</t>
  </si>
  <si>
    <t>83</t>
  </si>
  <si>
    <t>Хмелевский сельсовет</t>
  </si>
  <si>
    <t>68612470</t>
  </si>
  <si>
    <t>84</t>
  </si>
  <si>
    <t>Мордовский муниципальный округ</t>
  </si>
  <si>
    <t>68514000</t>
  </si>
  <si>
    <t>85</t>
  </si>
  <si>
    <t>Мордовский муниципальный район</t>
  </si>
  <si>
    <t>68614000</t>
  </si>
  <si>
    <t>68614405</t>
  </si>
  <si>
    <t>86</t>
  </si>
  <si>
    <t>Ивановский сельсовет</t>
  </si>
  <si>
    <t>68614420</t>
  </si>
  <si>
    <t>87</t>
  </si>
  <si>
    <t>Лавровский сельсовет</t>
  </si>
  <si>
    <t>68614430</t>
  </si>
  <si>
    <t>88</t>
  </si>
  <si>
    <t>89</t>
  </si>
  <si>
    <t>Мордовский поссовет</t>
  </si>
  <si>
    <t>68614151</t>
  </si>
  <si>
    <t>90</t>
  </si>
  <si>
    <t>Новопокровский поссовет</t>
  </si>
  <si>
    <t>68614154</t>
  </si>
  <si>
    <t>91</t>
  </si>
  <si>
    <t>Шмаровский сельсовет</t>
  </si>
  <si>
    <t>68614450</t>
  </si>
  <si>
    <t>92</t>
  </si>
  <si>
    <t>Шульгинский сельсовет</t>
  </si>
  <si>
    <t>68614455</t>
  </si>
  <si>
    <t>93</t>
  </si>
  <si>
    <t>Моршанский муниципальный округ</t>
  </si>
  <si>
    <t>68516000</t>
  </si>
  <si>
    <t>94</t>
  </si>
  <si>
    <t>Моршанский муниципальный район</t>
  </si>
  <si>
    <t>68616000</t>
  </si>
  <si>
    <t>Алгасовский сельсовет</t>
  </si>
  <si>
    <t>68616404</t>
  </si>
  <si>
    <t>95</t>
  </si>
  <si>
    <t>Алкужборковский сельсовет</t>
  </si>
  <si>
    <t>68616408</t>
  </si>
  <si>
    <t>96</t>
  </si>
  <si>
    <t>Вановский сельсовет</t>
  </si>
  <si>
    <t>68616412</t>
  </si>
  <si>
    <t>97</t>
  </si>
  <si>
    <t>Весёловский сельсовет</t>
  </si>
  <si>
    <t>68616416</t>
  </si>
  <si>
    <t>98</t>
  </si>
  <si>
    <t>Дмитриевский сельсовет</t>
  </si>
  <si>
    <t>68616420</t>
  </si>
  <si>
    <t>99</t>
  </si>
  <si>
    <t>Екатериновский сельсовет</t>
  </si>
  <si>
    <t>68616428</t>
  </si>
  <si>
    <t>100</t>
  </si>
  <si>
    <t>Ивенский сельсовет</t>
  </si>
  <si>
    <t>68616432</t>
  </si>
  <si>
    <t>101</t>
  </si>
  <si>
    <t>Карельский сельсовет</t>
  </si>
  <si>
    <t>68616436</t>
  </si>
  <si>
    <t>102</t>
  </si>
  <si>
    <t>Крюковский сельсовет</t>
  </si>
  <si>
    <t>68616440</t>
  </si>
  <si>
    <t>103</t>
  </si>
  <si>
    <t>Куликовский сельсовет</t>
  </si>
  <si>
    <t>68616444</t>
  </si>
  <si>
    <t>104</t>
  </si>
  <si>
    <t>Лёвинский сельсовет</t>
  </si>
  <si>
    <t>68616448</t>
  </si>
  <si>
    <t>105</t>
  </si>
  <si>
    <t>106</t>
  </si>
  <si>
    <t>Новотомниковский сельсовет</t>
  </si>
  <si>
    <t>68616452</t>
  </si>
  <si>
    <t>107</t>
  </si>
  <si>
    <t>Ракшинский сельсовет</t>
  </si>
  <si>
    <t>68616468</t>
  </si>
  <si>
    <t>108</t>
  </si>
  <si>
    <t>Серповский сельсовет</t>
  </si>
  <si>
    <t>68616472</t>
  </si>
  <si>
    <t>109</t>
  </si>
  <si>
    <t>Старотомниковский сельсовет</t>
  </si>
  <si>
    <t>68616476</t>
  </si>
  <si>
    <t>110</t>
  </si>
  <si>
    <t>68616480</t>
  </si>
  <si>
    <t>111</t>
  </si>
  <si>
    <t>Мучкапский муниципальный округ</t>
  </si>
  <si>
    <t>68518000</t>
  </si>
  <si>
    <t>112</t>
  </si>
  <si>
    <t>Мучкапский муниципальный район</t>
  </si>
  <si>
    <t>68618000</t>
  </si>
  <si>
    <t>Заполатовский сельсовет</t>
  </si>
  <si>
    <t>68618410</t>
  </si>
  <si>
    <t>113</t>
  </si>
  <si>
    <t>Краснокустовский сельсовет</t>
  </si>
  <si>
    <t>68618415</t>
  </si>
  <si>
    <t>114</t>
  </si>
  <si>
    <t>Кулябовский сельсовет</t>
  </si>
  <si>
    <t>68618420</t>
  </si>
  <si>
    <t>115</t>
  </si>
  <si>
    <t>116</t>
  </si>
  <si>
    <t>Мучкапский поссовет</t>
  </si>
  <si>
    <t>68618151</t>
  </si>
  <si>
    <t>117</t>
  </si>
  <si>
    <t>Сергиевский сельсовет</t>
  </si>
  <si>
    <t>68618435</t>
  </si>
  <si>
    <t>118</t>
  </si>
  <si>
    <t>Троицкий сельсовет</t>
  </si>
  <si>
    <t>68618440</t>
  </si>
  <si>
    <t>119</t>
  </si>
  <si>
    <t>Чащинский сельсовет</t>
  </si>
  <si>
    <t>68618445</t>
  </si>
  <si>
    <t>120</t>
  </si>
  <si>
    <t>Шапкинский сельсовет</t>
  </si>
  <si>
    <t>68618450</t>
  </si>
  <si>
    <t>121</t>
  </si>
  <si>
    <t>Никифоровский муниципальный округ</t>
  </si>
  <si>
    <t>68520000</t>
  </si>
  <si>
    <t>122</t>
  </si>
  <si>
    <t>Никифоровский муниципальный район</t>
  </si>
  <si>
    <t>68620000</t>
  </si>
  <si>
    <t>Дмитриевский поссовет</t>
  </si>
  <si>
    <t>68620151</t>
  </si>
  <si>
    <t>123</t>
  </si>
  <si>
    <t>Екатерининский сельсовет</t>
  </si>
  <si>
    <t>68620415</t>
  </si>
  <si>
    <t>124</t>
  </si>
  <si>
    <t>125</t>
  </si>
  <si>
    <t>Озёрский сельсовет</t>
  </si>
  <si>
    <t>68620430</t>
  </si>
  <si>
    <t>126</t>
  </si>
  <si>
    <t>Сабуро-Покровский сельсовет</t>
  </si>
  <si>
    <t>68620435</t>
  </si>
  <si>
    <t>127</t>
  </si>
  <si>
    <t>Юрловский сельсовет</t>
  </si>
  <si>
    <t>68620445</t>
  </si>
  <si>
    <t>128</t>
  </si>
  <si>
    <t>Ярославский сельсовет</t>
  </si>
  <si>
    <t>68620450</t>
  </si>
  <si>
    <t>129</t>
  </si>
  <si>
    <t>Первомайский муниципальный округ</t>
  </si>
  <si>
    <t>68522000</t>
  </si>
  <si>
    <t>130</t>
  </si>
  <si>
    <t>Первомайский муниципальный район</t>
  </si>
  <si>
    <t>68622000</t>
  </si>
  <si>
    <t>Иловай-Дмитриевский сельсовет</t>
  </si>
  <si>
    <t>68622410</t>
  </si>
  <si>
    <t>131</t>
  </si>
  <si>
    <t>68622420</t>
  </si>
  <si>
    <t>132</t>
  </si>
  <si>
    <t>Новоархангельский сельсовет</t>
  </si>
  <si>
    <t>68622430</t>
  </si>
  <si>
    <t>133</t>
  </si>
  <si>
    <t>Новоклёнский сельсовет</t>
  </si>
  <si>
    <t>68622440</t>
  </si>
  <si>
    <t>134</t>
  </si>
  <si>
    <t>Новосеславинский сельсовет</t>
  </si>
  <si>
    <t>68622450</t>
  </si>
  <si>
    <t>135</t>
  </si>
  <si>
    <t>Новоспасский сельсовет</t>
  </si>
  <si>
    <t>68622452</t>
  </si>
  <si>
    <t>136</t>
  </si>
  <si>
    <t>137</t>
  </si>
  <si>
    <t>Первомайский поссовет</t>
  </si>
  <si>
    <t>68622151</t>
  </si>
  <si>
    <t>138</t>
  </si>
  <si>
    <t>Староклёнский сельсовет</t>
  </si>
  <si>
    <t>68622460</t>
  </si>
  <si>
    <t>139</t>
  </si>
  <si>
    <t>Старосеславинский сельсовет</t>
  </si>
  <si>
    <t>68622470</t>
  </si>
  <si>
    <t>140</t>
  </si>
  <si>
    <t>Хоботовский сельсовет</t>
  </si>
  <si>
    <t>68622480</t>
  </si>
  <si>
    <t>141</t>
  </si>
  <si>
    <t>Чернышевский сельсовет</t>
  </si>
  <si>
    <t>68622490</t>
  </si>
  <si>
    <t>142</t>
  </si>
  <si>
    <t>Петровский муниципальный округ</t>
  </si>
  <si>
    <t>68524000</t>
  </si>
  <si>
    <t>143</t>
  </si>
  <si>
    <t>Петровский муниципальный район</t>
  </si>
  <si>
    <t>68624000</t>
  </si>
  <si>
    <t>Волчковский сельсовет</t>
  </si>
  <si>
    <t>68624405</t>
  </si>
  <si>
    <t>144</t>
  </si>
  <si>
    <t>68624415</t>
  </si>
  <si>
    <t>145</t>
  </si>
  <si>
    <t>Красиловский сельсовет</t>
  </si>
  <si>
    <t>68624420</t>
  </si>
  <si>
    <t>146</t>
  </si>
  <si>
    <t>Крутовский сельсовет</t>
  </si>
  <si>
    <t>68624425</t>
  </si>
  <si>
    <t>147</t>
  </si>
  <si>
    <t>Первомайский сельсовет</t>
  </si>
  <si>
    <t>68624435</t>
  </si>
  <si>
    <t>148</t>
  </si>
  <si>
    <t>149</t>
  </si>
  <si>
    <t>Петровский сельсовет</t>
  </si>
  <si>
    <t>68624440</t>
  </si>
  <si>
    <t>150</t>
  </si>
  <si>
    <t>Плавицкий сельсовет</t>
  </si>
  <si>
    <t>68624445</t>
  </si>
  <si>
    <t>151</t>
  </si>
  <si>
    <t>Покрово-Чичеринский сельсовет</t>
  </si>
  <si>
    <t>68624450</t>
  </si>
  <si>
    <t>152</t>
  </si>
  <si>
    <t>Рахманинский сельсовет</t>
  </si>
  <si>
    <t>68624455</t>
  </si>
  <si>
    <t>153</t>
  </si>
  <si>
    <t>Успеновский сельсовет</t>
  </si>
  <si>
    <t>68624470</t>
  </si>
  <si>
    <t>154</t>
  </si>
  <si>
    <t>Шехманский сельсовет</t>
  </si>
  <si>
    <t>68624475</t>
  </si>
  <si>
    <t>155</t>
  </si>
  <si>
    <t>Яблоновецкий сельсовет</t>
  </si>
  <si>
    <t>68624480</t>
  </si>
  <si>
    <t>156</t>
  </si>
  <si>
    <t>Пичаевский муниципальный округ</t>
  </si>
  <si>
    <t>68526000</t>
  </si>
  <si>
    <t>157</t>
  </si>
  <si>
    <t>Пичаевский муниципальный район</t>
  </si>
  <si>
    <t>68626000</t>
  </si>
  <si>
    <t>Байловский сельсовет</t>
  </si>
  <si>
    <t>68626405</t>
  </si>
  <si>
    <t>158</t>
  </si>
  <si>
    <t>Большеломовисский сельсовет</t>
  </si>
  <si>
    <t>68626410</t>
  </si>
  <si>
    <t>159</t>
  </si>
  <si>
    <t>Большешереметьевский сельсовет</t>
  </si>
  <si>
    <t>68626415</t>
  </si>
  <si>
    <t>160</t>
  </si>
  <si>
    <t>Вяжлинский сельсовет</t>
  </si>
  <si>
    <t>68626445</t>
  </si>
  <si>
    <t>161</t>
  </si>
  <si>
    <t>Егоровский сельсовет</t>
  </si>
  <si>
    <t>68626440</t>
  </si>
  <si>
    <t>162</t>
  </si>
  <si>
    <t>Липовский сельсовет</t>
  </si>
  <si>
    <t>68626450</t>
  </si>
  <si>
    <t>163</t>
  </si>
  <si>
    <t>164</t>
  </si>
  <si>
    <t>68626465</t>
  </si>
  <si>
    <t>165</t>
  </si>
  <si>
    <t>Подъёмский сельсовет</t>
  </si>
  <si>
    <t>68626470</t>
  </si>
  <si>
    <t>166</t>
  </si>
  <si>
    <t>Покрово-Васильевский сельсовет</t>
  </si>
  <si>
    <t>68626475</t>
  </si>
  <si>
    <t>167</t>
  </si>
  <si>
    <t>Рудовский сельсовет</t>
  </si>
  <si>
    <t>68626480</t>
  </si>
  <si>
    <t>168</t>
  </si>
  <si>
    <t>Рассказовский муниципальный округ</t>
  </si>
  <si>
    <t>68528000</t>
  </si>
  <si>
    <t>169</t>
  </si>
  <si>
    <t>Рассказовский муниципальный район</t>
  </si>
  <si>
    <t>68628000</t>
  </si>
  <si>
    <t>Верхнеспасский сельсовет</t>
  </si>
  <si>
    <t>68628405</t>
  </si>
  <si>
    <t>170</t>
  </si>
  <si>
    <t>Дмитриевщинский сельсовет</t>
  </si>
  <si>
    <t>68628407</t>
  </si>
  <si>
    <t>171</t>
  </si>
  <si>
    <t>Зелёновский сельсовет</t>
  </si>
  <si>
    <t>68628409</t>
  </si>
  <si>
    <t>172</t>
  </si>
  <si>
    <t>Нижнеспасский сельсовет</t>
  </si>
  <si>
    <t>68628420</t>
  </si>
  <si>
    <t>173</t>
  </si>
  <si>
    <t>68628422</t>
  </si>
  <si>
    <t>174</t>
  </si>
  <si>
    <t>Новгородовский сельсовет</t>
  </si>
  <si>
    <t>68628425</t>
  </si>
  <si>
    <t>175</t>
  </si>
  <si>
    <t>68628430</t>
  </si>
  <si>
    <t>176</t>
  </si>
  <si>
    <t>Пичерский сельсовет</t>
  </si>
  <si>
    <t>68628445</t>
  </si>
  <si>
    <t>177</t>
  </si>
  <si>
    <t>Платоновский сельсовет</t>
  </si>
  <si>
    <t>68628450</t>
  </si>
  <si>
    <t>178</t>
  </si>
  <si>
    <t>179</t>
  </si>
  <si>
    <t>Рождественский сельсовет</t>
  </si>
  <si>
    <t>68628460</t>
  </si>
  <si>
    <t>180</t>
  </si>
  <si>
    <t>Саюкинский сельсовет</t>
  </si>
  <si>
    <t>68628465</t>
  </si>
  <si>
    <t>181</t>
  </si>
  <si>
    <t>Татарщинский сельсовет</t>
  </si>
  <si>
    <t>68628470</t>
  </si>
  <si>
    <t>182</t>
  </si>
  <si>
    <t>Хитровский сельсовет</t>
  </si>
  <si>
    <t>68628475</t>
  </si>
  <si>
    <t>183</t>
  </si>
  <si>
    <t>Ржаксинский муниципальный округ</t>
  </si>
  <si>
    <t>68530000</t>
  </si>
  <si>
    <t>184</t>
  </si>
  <si>
    <t>Ржаксинский муниципальный район</t>
  </si>
  <si>
    <t>68630000</t>
  </si>
  <si>
    <t>Богдановский сельсовет</t>
  </si>
  <si>
    <t>68630410</t>
  </si>
  <si>
    <t>185</t>
  </si>
  <si>
    <t>Большержаксинский сельсовет</t>
  </si>
  <si>
    <t>68630415</t>
  </si>
  <si>
    <t>186</t>
  </si>
  <si>
    <t>Волхонщинский сельсовет</t>
  </si>
  <si>
    <t>68630420</t>
  </si>
  <si>
    <t>187</t>
  </si>
  <si>
    <t>Гавриловский сельсовет</t>
  </si>
  <si>
    <t>68630425</t>
  </si>
  <si>
    <t>188</t>
  </si>
  <si>
    <t>Золотовский сельсовет</t>
  </si>
  <si>
    <t>68630430</t>
  </si>
  <si>
    <t>189</t>
  </si>
  <si>
    <t>Каменский сельсовет</t>
  </si>
  <si>
    <t>68630435</t>
  </si>
  <si>
    <t>190</t>
  </si>
  <si>
    <t>Лукинский сельсовет</t>
  </si>
  <si>
    <t>68630440</t>
  </si>
  <si>
    <t>191</t>
  </si>
  <si>
    <t>Пустоваловский сельсовет</t>
  </si>
  <si>
    <t>68630450</t>
  </si>
  <si>
    <t>192</t>
  </si>
  <si>
    <t>193</t>
  </si>
  <si>
    <t>Ржаксинский поссовет</t>
  </si>
  <si>
    <t>68630151</t>
  </si>
  <si>
    <t>194</t>
  </si>
  <si>
    <t>Степановский сельсовет</t>
  </si>
  <si>
    <t>68630455</t>
  </si>
  <si>
    <t>195</t>
  </si>
  <si>
    <t>Чакинский сельсовет</t>
  </si>
  <si>
    <t>68630460</t>
  </si>
  <si>
    <t>196</t>
  </si>
  <si>
    <t>Сампурский муниципальный округ</t>
  </si>
  <si>
    <t>68532000</t>
  </si>
  <si>
    <t>197</t>
  </si>
  <si>
    <t>Сампурский муниципальный район</t>
  </si>
  <si>
    <t>68632000</t>
  </si>
  <si>
    <t>Бахаревский сельсовет</t>
  </si>
  <si>
    <t>68632410</t>
  </si>
  <si>
    <t>198</t>
  </si>
  <si>
    <t>68632430</t>
  </si>
  <si>
    <t>199</t>
  </si>
  <si>
    <t>200</t>
  </si>
  <si>
    <t>Сампурский сельсовет</t>
  </si>
  <si>
    <t>68632470</t>
  </si>
  <si>
    <t>201</t>
  </si>
  <si>
    <t>Сатинский сельсовет</t>
  </si>
  <si>
    <t>68632420</t>
  </si>
  <si>
    <t>202</t>
  </si>
  <si>
    <t>Серединовский сельсовет</t>
  </si>
  <si>
    <t>68632480</t>
  </si>
  <si>
    <t>203</t>
  </si>
  <si>
    <t>Сосновский муниципальный округ</t>
  </si>
  <si>
    <t>68534000</t>
  </si>
  <si>
    <t>204</t>
  </si>
  <si>
    <t>Сосновский муниципальный район</t>
  </si>
  <si>
    <t>68634000</t>
  </si>
  <si>
    <t>Верхнеярославский сельсовет</t>
  </si>
  <si>
    <t>68634408</t>
  </si>
  <si>
    <t>205</t>
  </si>
  <si>
    <t>Грязновский сельсовет</t>
  </si>
  <si>
    <t>68634416</t>
  </si>
  <si>
    <t>206</t>
  </si>
  <si>
    <t>Дегтянский сельсовет</t>
  </si>
  <si>
    <t>68634420</t>
  </si>
  <si>
    <t>207</t>
  </si>
  <si>
    <t>Дельнодубравский сельсовет</t>
  </si>
  <si>
    <t>68634424</t>
  </si>
  <si>
    <t>208</t>
  </si>
  <si>
    <t>68634428</t>
  </si>
  <si>
    <t>209</t>
  </si>
  <si>
    <t>Кулеватовский сельсовет</t>
  </si>
  <si>
    <t>68634436</t>
  </si>
  <si>
    <t>210</t>
  </si>
  <si>
    <t>Ламский сельсовет</t>
  </si>
  <si>
    <t>68634440</t>
  </si>
  <si>
    <t>211</t>
  </si>
  <si>
    <t>Октябрьский сельсовет</t>
  </si>
  <si>
    <t>68634448</t>
  </si>
  <si>
    <t>212</t>
  </si>
  <si>
    <t>Ольховский сельсовет</t>
  </si>
  <si>
    <t>68634452</t>
  </si>
  <si>
    <t>213</t>
  </si>
  <si>
    <t>Отъясский сельсовет</t>
  </si>
  <si>
    <t>68634456</t>
  </si>
  <si>
    <t>214</t>
  </si>
  <si>
    <t>Перкинский сельсовет</t>
  </si>
  <si>
    <t>68634460</t>
  </si>
  <si>
    <t>215</t>
  </si>
  <si>
    <t>Подлесный сельсовет</t>
  </si>
  <si>
    <t>68634464</t>
  </si>
  <si>
    <t>216</t>
  </si>
  <si>
    <t>217</t>
  </si>
  <si>
    <t>Сосновский поссовет</t>
  </si>
  <si>
    <t>68634151</t>
  </si>
  <si>
    <t>218</t>
  </si>
  <si>
    <t>Троицковихляйский сельсовет</t>
  </si>
  <si>
    <t>68634476</t>
  </si>
  <si>
    <t>219</t>
  </si>
  <si>
    <t>Староюрьевский муниципальный округ</t>
  </si>
  <si>
    <t>68536000</t>
  </si>
  <si>
    <t>220</t>
  </si>
  <si>
    <t>Староюрьевский муниципальный район</t>
  </si>
  <si>
    <t>68636000</t>
  </si>
  <si>
    <t>Большедороженский сельсовет</t>
  </si>
  <si>
    <t>68636410</t>
  </si>
  <si>
    <t>221</t>
  </si>
  <si>
    <t>Вишневский сельсовет</t>
  </si>
  <si>
    <t>68636415</t>
  </si>
  <si>
    <t>222</t>
  </si>
  <si>
    <t>Мезинецкий сельсовет</t>
  </si>
  <si>
    <t>68636420</t>
  </si>
  <si>
    <t>223</t>
  </si>
  <si>
    <t>Новиковский сельсовет</t>
  </si>
  <si>
    <t>68636425</t>
  </si>
  <si>
    <t>224</t>
  </si>
  <si>
    <t>Новоюрьевский сельсовет</t>
  </si>
  <si>
    <t>68636430</t>
  </si>
  <si>
    <t>225</t>
  </si>
  <si>
    <t>Подгорненский сельсовет</t>
  </si>
  <si>
    <t>68636440</t>
  </si>
  <si>
    <t>226</t>
  </si>
  <si>
    <t>Поповский сельсовет</t>
  </si>
  <si>
    <t>68636435</t>
  </si>
  <si>
    <t>227</t>
  </si>
  <si>
    <t>Спасский сельсовет</t>
  </si>
  <si>
    <t>68636445</t>
  </si>
  <si>
    <t>228</t>
  </si>
  <si>
    <t>229</t>
  </si>
  <si>
    <t>Староюрьевский сельсовет</t>
  </si>
  <si>
    <t>68636450</t>
  </si>
  <si>
    <t>230</t>
  </si>
  <si>
    <t>Тамбовский муниципальный округ</t>
  </si>
  <si>
    <t>68540000</t>
  </si>
  <si>
    <t>231</t>
  </si>
  <si>
    <t>Тамбовский муниципальный район</t>
  </si>
  <si>
    <t>68640000</t>
  </si>
  <si>
    <t>Авдеевский сельсовет</t>
  </si>
  <si>
    <t>68640403</t>
  </si>
  <si>
    <t>232</t>
  </si>
  <si>
    <t>Беломестнодвойнёвский сельсовет</t>
  </si>
  <si>
    <t>68640407</t>
  </si>
  <si>
    <t>233</t>
  </si>
  <si>
    <t>Беломестнокриушинский сельсовет</t>
  </si>
  <si>
    <t>68640410</t>
  </si>
  <si>
    <t>234</t>
  </si>
  <si>
    <t>Богословский сельсовет</t>
  </si>
  <si>
    <t>68640414</t>
  </si>
  <si>
    <t>235</t>
  </si>
  <si>
    <t>Большелиповицкий сельсовет</t>
  </si>
  <si>
    <t>68640420</t>
  </si>
  <si>
    <t>236</t>
  </si>
  <si>
    <t>Горельский сельсовет</t>
  </si>
  <si>
    <t>68640426</t>
  </si>
  <si>
    <t>237</t>
  </si>
  <si>
    <t>Донской сельсовет</t>
  </si>
  <si>
    <t>68640430</t>
  </si>
  <si>
    <t>238</t>
  </si>
  <si>
    <t>Комсомольский сельсовет</t>
  </si>
  <si>
    <t>68640438</t>
  </si>
  <si>
    <t>239</t>
  </si>
  <si>
    <t>Красносвободненский сельсовет</t>
  </si>
  <si>
    <t>68640442</t>
  </si>
  <si>
    <t>240</t>
  </si>
  <si>
    <t>Кузьмино-Гатьевский сельсовет</t>
  </si>
  <si>
    <t>68640448</t>
  </si>
  <si>
    <t>241</t>
  </si>
  <si>
    <t>Лысогорский сельсовет</t>
  </si>
  <si>
    <t>68640452</t>
  </si>
  <si>
    <t>242</t>
  </si>
  <si>
    <t>Малиновский сельсовет</t>
  </si>
  <si>
    <t>68640456</t>
  </si>
  <si>
    <t>243</t>
  </si>
  <si>
    <t>Новолядинский поссовет</t>
  </si>
  <si>
    <t>68640158</t>
  </si>
  <si>
    <t>244</t>
  </si>
  <si>
    <t>Новосельцевский сельсовет</t>
  </si>
  <si>
    <t>68640462</t>
  </si>
  <si>
    <t>245</t>
  </si>
  <si>
    <t>Орловский сельсовет</t>
  </si>
  <si>
    <t>68640497</t>
  </si>
  <si>
    <t>246</t>
  </si>
  <si>
    <t>Селезнёвский сельсовет</t>
  </si>
  <si>
    <t>68640470</t>
  </si>
  <si>
    <t>247</t>
  </si>
  <si>
    <t>Столовский сельсовет</t>
  </si>
  <si>
    <t>68640474</t>
  </si>
  <si>
    <t>248</t>
  </si>
  <si>
    <t>Стрелецкий сельсовет</t>
  </si>
  <si>
    <t>68640477</t>
  </si>
  <si>
    <t>249</t>
  </si>
  <si>
    <t>Суравский сельсовет</t>
  </si>
  <si>
    <t>68640481</t>
  </si>
  <si>
    <t>250</t>
  </si>
  <si>
    <t>251</t>
  </si>
  <si>
    <t>Татановский сельсовет</t>
  </si>
  <si>
    <t>68640484</t>
  </si>
  <si>
    <t>252</t>
  </si>
  <si>
    <t>Тулиновский сельсовет</t>
  </si>
  <si>
    <t>68640489</t>
  </si>
  <si>
    <t>253</t>
  </si>
  <si>
    <t>Челнавский сельсовет</t>
  </si>
  <si>
    <t>68640491</t>
  </si>
  <si>
    <t>254</t>
  </si>
  <si>
    <t>Черняновский сельсовет</t>
  </si>
  <si>
    <t>68640493</t>
  </si>
  <si>
    <t>255</t>
  </si>
  <si>
    <t>Токарёвский муниципальный округ</t>
  </si>
  <si>
    <t>68542000</t>
  </si>
  <si>
    <t>256</t>
  </si>
  <si>
    <t>Токарёвский муниципальный район</t>
  </si>
  <si>
    <t>68642000</t>
  </si>
  <si>
    <t>Абакумовский сельсовет</t>
  </si>
  <si>
    <t>68642405</t>
  </si>
  <si>
    <t>257</t>
  </si>
  <si>
    <t>68642410</t>
  </si>
  <si>
    <t>258</t>
  </si>
  <si>
    <t>Безукладовский сельсовет</t>
  </si>
  <si>
    <t>68642415</t>
  </si>
  <si>
    <t>259</t>
  </si>
  <si>
    <t>Гладышевский сельсовет</t>
  </si>
  <si>
    <t>68642425</t>
  </si>
  <si>
    <t>260</t>
  </si>
  <si>
    <t>Даниловский сельсовет</t>
  </si>
  <si>
    <t>68642430</t>
  </si>
  <si>
    <t>261</t>
  </si>
  <si>
    <t>Полетаевский сельсовет</t>
  </si>
  <si>
    <t>68642455</t>
  </si>
  <si>
    <t>262</t>
  </si>
  <si>
    <t>68642465</t>
  </si>
  <si>
    <t>263</t>
  </si>
  <si>
    <t>264</t>
  </si>
  <si>
    <t>Токарёвский поселковый округ</t>
  </si>
  <si>
    <t>68642151</t>
  </si>
  <si>
    <t>265</t>
  </si>
  <si>
    <t>Троицкоросляйский сельсовет</t>
  </si>
  <si>
    <t>68642470</t>
  </si>
  <si>
    <t>266</t>
  </si>
  <si>
    <t>Чичеринский сельсовет</t>
  </si>
  <si>
    <t>68642475</t>
  </si>
  <si>
    <t>267</t>
  </si>
  <si>
    <t>Уваровский муниципальный округ</t>
  </si>
  <si>
    <t>68544000</t>
  </si>
  <si>
    <t>268</t>
  </si>
  <si>
    <t>Уваровский муниципальный район</t>
  </si>
  <si>
    <t>68644000</t>
  </si>
  <si>
    <t>Берёзовский сельсовет</t>
  </si>
  <si>
    <t>68644410</t>
  </si>
  <si>
    <t>269</t>
  </si>
  <si>
    <t>Верхнешибряйский сельсовет</t>
  </si>
  <si>
    <t>68644420</t>
  </si>
  <si>
    <t>270</t>
  </si>
  <si>
    <t>Лучёвский сельсовет</t>
  </si>
  <si>
    <t>68644433</t>
  </si>
  <si>
    <t>271</t>
  </si>
  <si>
    <t>Моисеево-Алабушский сельсовет</t>
  </si>
  <si>
    <t>68644440</t>
  </si>
  <si>
    <t>272</t>
  </si>
  <si>
    <t>Нижнешибряйский сельсовет</t>
  </si>
  <si>
    <t>68644450</t>
  </si>
  <si>
    <t>273</t>
  </si>
  <si>
    <t>Павлодарский сельсовет</t>
  </si>
  <si>
    <t>68644460</t>
  </si>
  <si>
    <t>274</t>
  </si>
  <si>
    <t>68644467</t>
  </si>
  <si>
    <t>275</t>
  </si>
  <si>
    <t>276</t>
  </si>
  <si>
    <t>Умётский муниципальный округ</t>
  </si>
  <si>
    <t>68546000</t>
  </si>
  <si>
    <t>277</t>
  </si>
  <si>
    <t>Умётский муниципальный район</t>
  </si>
  <si>
    <t>68646000</t>
  </si>
  <si>
    <t>68646410</t>
  </si>
  <si>
    <t>278</t>
  </si>
  <si>
    <t>Бибиковский сельсовет</t>
  </si>
  <si>
    <t>68646415</t>
  </si>
  <si>
    <t>279</t>
  </si>
  <si>
    <t>Глуховский сельсовет</t>
  </si>
  <si>
    <t>68646425</t>
  </si>
  <si>
    <t>280</t>
  </si>
  <si>
    <t>Оржевский сельсовет</t>
  </si>
  <si>
    <t>68646440</t>
  </si>
  <si>
    <t>281</t>
  </si>
  <si>
    <t>68646460</t>
  </si>
  <si>
    <t>282</t>
  </si>
  <si>
    <t>Скачихинский сельсовет</t>
  </si>
  <si>
    <t>68646470</t>
  </si>
  <si>
    <t>283</t>
  </si>
  <si>
    <t>Софьинский сельсовет</t>
  </si>
  <si>
    <t>68646480</t>
  </si>
  <si>
    <t>284</t>
  </si>
  <si>
    <t>Сулакский сельсовет</t>
  </si>
  <si>
    <t>68646490</t>
  </si>
  <si>
    <t>285</t>
  </si>
  <si>
    <t>286</t>
  </si>
  <si>
    <t>Умётский поссовет</t>
  </si>
  <si>
    <t>68646151</t>
  </si>
  <si>
    <t>287</t>
  </si>
  <si>
    <t>г Кирсанов</t>
  </si>
  <si>
    <t>68705000</t>
  </si>
  <si>
    <t>городской округ</t>
  </si>
  <si>
    <t>288</t>
  </si>
  <si>
    <t>г Котовск</t>
  </si>
  <si>
    <t>68710000</t>
  </si>
  <si>
    <t>289</t>
  </si>
  <si>
    <t>г Мичуринск</t>
  </si>
  <si>
    <t>68715000</t>
  </si>
  <si>
    <t>290</t>
  </si>
  <si>
    <t>г Моршанск</t>
  </si>
  <si>
    <t>68720000</t>
  </si>
  <si>
    <t>291</t>
  </si>
  <si>
    <t>г Рассказово</t>
  </si>
  <si>
    <t>68725000</t>
  </si>
  <si>
    <t>292</t>
  </si>
  <si>
    <t>г Уварово</t>
  </si>
  <si>
    <t>68730000</t>
  </si>
  <si>
    <t>294</t>
  </si>
  <si>
    <t>NUMBER_POINT</t>
  </si>
  <si>
    <t>INVP_NAME</t>
  </si>
  <si>
    <t>INVP_ID</t>
  </si>
  <si>
    <t>L_START_DATE</t>
  </si>
  <si>
    <t>L_END_DATE</t>
  </si>
  <si>
    <t>L_DECISION_NAME</t>
  </si>
  <si>
    <t>L_DECISION_TYPE</t>
  </si>
  <si>
    <t>L_DECISION_NMBR</t>
  </si>
  <si>
    <t>L_DECISION_DATE</t>
  </si>
  <si>
    <t>Инвестиционная программа № 116 от 18.10.2022 АО "Тамбовская сетевая компания" в сфере теплоснабжения по модернизации, развитию и техническому перевооружению систем инженерной инфраструктуры, на территории городского округа г Моршанск на 2022-2024 годы</t>
  </si>
  <si>
    <t>18.10.2022</t>
  </si>
  <si>
    <t>31.12.2024</t>
  </si>
  <si>
    <t>Инвестиционная программа № 133 от 30.11.2022 Филиал АО «Квадра - Тамбовская генерация» в сфере теплоснабжения по модернизации и реконструкции объектов, на территории городского округа г Тамбов на 2022-2024 годы</t>
  </si>
  <si>
    <t>30.11.2022</t>
  </si>
  <si>
    <t>Инвестиционная программа № 137 от 30.10.2019 АО "Тамбовская сетевая компания" в сфере теплоснабжения по строительству котельных, на территории городского округа г Мичуринск на 2021-2025 годы</t>
  </si>
  <si>
    <t>01.01.2021</t>
  </si>
  <si>
    <t>31.12.2025</t>
  </si>
  <si>
    <t>Инвестиционная программа № 141 от 11.09.2024 ООО "Ляда-Сервис" в сфере теплоснабжения по реконструкции тепловых сетей, на территории п совхоза "Комсомолец", Комсомольский сельсовет, Тамбовский муниципальный район на 2024-2037 годы</t>
  </si>
  <si>
    <t>11.09.2024</t>
  </si>
  <si>
    <t>03.06.2037</t>
  </si>
  <si>
    <t>Инвестиционная программа № 142 от 11.09.2024 ООО "Ляда-Сервис" в сфере теплоснабжения по реконструкции тепловых сетей, на территории с Красносвободное, Красносвободненский сельсовет, Тамбовский муниципальный район на 2024-2037 годы</t>
  </si>
  <si>
    <t>Инвестиционная программа № 179 от 30.10.2024 ФИЛИАЛ АО "КВАДРА" - "ТАМБОВСКАЯ ГЕНЕРАЦИЯ" в сфере теплоснабжения по модернизации и реконструкции котельных, на территории городского округа г Тамбов на 2025-2029 годы</t>
  </si>
  <si>
    <t>01.01.2025</t>
  </si>
  <si>
    <t>31.12.2029</t>
  </si>
  <si>
    <t>Инвестиционная программа № 179 от 30.10.2024 ФИЛИАЛ АО "КВАДРА" - "ТАМБОВСКАЯ ГЕНЕРАЦИЯ" в сфере теплоснабжения по модернизации и реконструкции объектов, на территории городского округа г Тамбов на 2025-2029 годы</t>
  </si>
  <si>
    <t>Инвестиционная программа № 198 от 06.12.2024 МУП "ЦХЦ" в сфере теплоснабжения по строительству, реконструкции и модернизации котельных и тепловых сетей, на территории городского округа г Тамбов на 2025 год</t>
  </si>
  <si>
    <t>Инвестиционная программа № 44 от 04.04.2025 ООО "ЖКС" в сфере теплоснабжения по реконструкции тепловых сетей, на территории рп Знаменка, Знаменский муниципальный округ, Знаменский муниципальный округ на 2025-2029 годы</t>
  </si>
  <si>
    <t>04.04.2025</t>
  </si>
  <si>
    <t>Инвестиционная программа № 75 от 17.06.2021 МУП "Тамбовтеплосервис" в сфере теплоснабжения по комплексному развитию объектов, на территории городского округа г Тамбов на 2022-2026 годы</t>
  </si>
  <si>
    <t>01.01.2022</t>
  </si>
  <si>
    <t>31.12.2026</t>
  </si>
  <si>
    <t>Инвестиционная программа от 01.01.2023 МУП "Тамбовтеплосервис" в сфере теплоснабжения по модернизации и реконструкции объектов, на территории городского округа г Тамбов на 2023-2026 годы</t>
  </si>
  <si>
    <t>01.01.2023</t>
  </si>
  <si>
    <t>Инвестиционная программа от 19.01.2024 ООО "ВСК" в сфере теплоснабжения по модернизации и реконструкции котельных и тепловых сетей, на территории рп Первомайский, Первомайский поссовет, Первомайский муниципальный район на 2024-2026 годы</t>
  </si>
  <si>
    <t>19.01.2024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</si>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</sst>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ttkenerg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e0fd6a3-9227-4097-9fe0-18ad0cfd59a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plan/purchase-plan/card/common-info.html?id=1001188&amp;infoId=9194627" TargetMode="External"/><Relationship Id="rId3" Type="http://schemas.openxmlformats.org/officeDocument/2006/relationships/hyperlink" Target="https://zakupki.gov.ru/epz/orderplan/purchase-plan/card/common-info.html?id=1001188&amp;infoId=9194627" TargetMode="External"/><Relationship Id="rId4" Type="http://schemas.openxmlformats.org/officeDocument/2006/relationships/hyperlink" Target="https://zakupki.gov.ru/epz/order/extendedsearch/results.html?searchString=6829121079"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D046B-BD0B-0C7E-D747-0.E4449C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7492E-A769-50BE-BB39-0.2350DC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ООО "ТТК"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DFDFF-84A5-35C2-B9F7-0.8FD22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45772.38527777778</v>
      </c>
      <c r="W30" s="2264"/>
      <c r="X30" s="2264"/>
      <c r="Y30" s="2264"/>
      <c r="Z30" s="2264"/>
      <c r="AA30" s="2264"/>
      <c r="AB30" s="2264"/>
      <c r="AC30" s="326"/>
      <c r="AD30" s="2264" t="str">
        <f>IF(TITLE_DATE_PR_CHANGE="",IF(TITLE_DATE_PR="","",TITLE_DATE_PR),TITLE_DATE_PR_CHANGE)</f>
        <v>45772.38527777778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ТТК-250425-02</v>
      </c>
      <c r="W31" s="2251"/>
      <c r="X31" s="2251"/>
      <c r="Y31" s="2251"/>
      <c r="Z31" s="2251"/>
      <c r="AA31" s="2251"/>
      <c r="AB31" s="2251"/>
      <c r="AC31" s="326"/>
      <c r="AD31" s="2251" t="str">
        <f>IF(TITLE_NUMBER_PR_CHANGE="",IF(TITLE_NUMBER_PR="","",TITLE_NUMBER_PR),TITLE_NUMBER_PR_CHANGE)</f>
        <v>ТТК-250425-02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45772.38527777778</v>
      </c>
      <c r="W34" s="2264"/>
      <c r="X34" s="2264"/>
      <c r="Y34" s="2264"/>
      <c r="Z34" s="2264"/>
      <c r="AA34" s="2264"/>
      <c r="AB34" s="2264"/>
      <c r="AC34" s="326"/>
      <c r="AD34" s="2264" t="str">
        <f>IF(TITLE_DATE_PR_CHANGE="",IF(TITLE_DATE_PR="","",TITLE_DATE_PR),TITLE_DATE_PR_CHANGE)</f>
        <v>45772.38527777778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ТТК-250425-02</v>
      </c>
      <c r="W35" s="2251"/>
      <c r="X35" s="2251"/>
      <c r="Y35" s="2251"/>
      <c r="Z35" s="2251"/>
      <c r="AA35" s="2251"/>
      <c r="AB35" s="2251"/>
      <c r="AC35" s="326"/>
      <c r="AD35" s="2251" t="str">
        <f>IF(TITLE_NUMBER_PR_CHANGE="",IF(TITLE_NUMBER_PR="","",TITLE_NUMBER_PR),TITLE_NUMBER_PR_CHANGE)</f>
        <v>ТТК-250425-02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186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187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188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EF5A1-CF0A-EC34-0FF5-0.92411F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45772.38527777778</v>
      </c>
      <c r="W30" s="2264"/>
      <c r="X30" s="2264"/>
      <c r="Y30" s="2264"/>
      <c r="Z30" s="2264"/>
      <c r="AA30" s="2264"/>
      <c r="AB30" s="2264"/>
      <c r="AC30" s="326"/>
      <c r="AD30" s="2264" t="str">
        <f>IF(TITLE_DATE_PR_CHANGE="",IF(TITLE_DATE_PR="","",TITLE_DATE_PR),TITLE_DATE_PR_CHANGE)</f>
        <v>45772.38527777778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ТТК-250425-02</v>
      </c>
      <c r="W31" s="2251"/>
      <c r="X31" s="2251"/>
      <c r="Y31" s="2251"/>
      <c r="Z31" s="2251"/>
      <c r="AA31" s="2251"/>
      <c r="AB31" s="2251"/>
      <c r="AC31" s="326"/>
      <c r="AD31" s="2251" t="str">
        <f>IF(TITLE_NUMBER_PR_CHANGE="",IF(TITLE_NUMBER_PR="","",TITLE_NUMBER_PR),TITLE_NUMBER_PR_CHANGE)</f>
        <v>ТТК-250425-02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45772.38527777778</v>
      </c>
      <c r="W34" s="2264"/>
      <c r="X34" s="2264"/>
      <c r="Y34" s="2264"/>
      <c r="Z34" s="2264"/>
      <c r="AA34" s="2264"/>
      <c r="AB34" s="2264"/>
      <c r="AC34" s="326"/>
      <c r="AD34" s="2264" t="str">
        <f>IF(TITLE_DATE_PR_CHANGE="",IF(TITLE_DATE_PR="","",TITLE_DATE_PR),TITLE_DATE_PR_CHANGE)</f>
        <v>45772.38527777778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ТТК-250425-02</v>
      </c>
      <c r="W35" s="2251"/>
      <c r="X35" s="2251"/>
      <c r="Y35" s="2251"/>
      <c r="Z35" s="2251"/>
      <c r="AA35" s="2251"/>
      <c r="AB35" s="2251"/>
      <c r="AC35" s="326"/>
      <c r="AD35" s="2251" t="str">
        <f>IF(TITLE_NUMBER_PR_CHANGE="",IF(TITLE_NUMBER_PR="","",TITLE_NUMBER_PR),TITLE_NUMBER_PR_CHANGE)</f>
        <v>ТТК-250425-02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186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187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188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12702-3E49-3818-9168-0.3FDDEA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186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187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"ТТК"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45772.38527777778</v>
      </c>
      <c r="W30" s="2264"/>
      <c r="X30" s="2264"/>
      <c r="Y30" s="2264"/>
      <c r="Z30" s="2264"/>
      <c r="AA30" s="2264"/>
      <c r="AB30" s="2264"/>
      <c r="AC30" s="1635"/>
      <c r="AD30" s="2264" t="str">
        <f>IF(TITLE_DATE_PR_CHANGE="",IF(TITLE_DATE_PR="","",TITLE_DATE_PR),TITLE_DATE_PR_CHANGE)</f>
        <v>45772.38527777778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ТТК-250425-02</v>
      </c>
      <c r="W31" s="2251"/>
      <c r="X31" s="2251"/>
      <c r="Y31" s="2251"/>
      <c r="Z31" s="2251"/>
      <c r="AA31" s="2251"/>
      <c r="AB31" s="2251"/>
      <c r="AC31" s="1635"/>
      <c r="AD31" s="2251" t="str">
        <f>IF(TITLE_NUMBER_PR_CHANGE="",IF(TITLE_NUMBER_PR="","",TITLE_NUMBER_PR),TITLE_NUMBER_PR_CHANGE)</f>
        <v>ТТК-250425-02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45772.38527777778</v>
      </c>
      <c r="W34" s="2264"/>
      <c r="X34" s="2264"/>
      <c r="Y34" s="2264"/>
      <c r="Z34" s="2264"/>
      <c r="AA34" s="2264"/>
      <c r="AB34" s="2264"/>
      <c r="AC34" s="1635"/>
      <c r="AD34" s="2264" t="str">
        <f>IF(TITLE_DATE_PR_CHANGE="",IF(TITLE_DATE_PR="","",TITLE_DATE_PR),TITLE_DATE_PR_CHANGE)</f>
        <v>45772.38527777778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ТТК-250425-02</v>
      </c>
      <c r="W35" s="2251"/>
      <c r="X35" s="2251"/>
      <c r="Y35" s="2251"/>
      <c r="Z35" s="2251"/>
      <c r="AA35" s="2251"/>
      <c r="AB35" s="2251"/>
      <c r="AC35" s="1635"/>
      <c r="AD35" s="2251" t="str">
        <f>IF(TITLE_NUMBER_PR_CHANGE="",IF(TITLE_NUMBER_PR="","",TITLE_NUMBER_PR),TITLE_NUMBER_PR_CHANGE)</f>
        <v>ТТК-250425-02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186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187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188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ECFE3-9A2A-EBE9-ABA1-0.79B58E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186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187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"ТТК"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45772.38527777778</v>
      </c>
      <c r="W30" s="2264"/>
      <c r="X30" s="2264"/>
      <c r="Y30" s="2264"/>
      <c r="Z30" s="2264"/>
      <c r="AA30" s="2264"/>
      <c r="AB30" s="2264"/>
      <c r="AC30" s="1635"/>
      <c r="AD30" s="2264" t="str">
        <f>IF(TITLE_DATE_PR_CHANGE="",IF(TITLE_DATE_PR="","",TITLE_DATE_PR),TITLE_DATE_PR_CHANGE)</f>
        <v>45772.38527777778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ТТК-250425-02</v>
      </c>
      <c r="W31" s="2251"/>
      <c r="X31" s="2251"/>
      <c r="Y31" s="2251"/>
      <c r="Z31" s="2251"/>
      <c r="AA31" s="2251"/>
      <c r="AB31" s="2251"/>
      <c r="AC31" s="1635"/>
      <c r="AD31" s="2251" t="str">
        <f>IF(TITLE_NUMBER_PR_CHANGE="",IF(TITLE_NUMBER_PR="","",TITLE_NUMBER_PR),TITLE_NUMBER_PR_CHANGE)</f>
        <v>ТТК-250425-02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45772.38527777778</v>
      </c>
      <c r="W34" s="2264"/>
      <c r="X34" s="2264"/>
      <c r="Y34" s="2264"/>
      <c r="Z34" s="2264"/>
      <c r="AA34" s="2264"/>
      <c r="AB34" s="2264"/>
      <c r="AC34" s="1635"/>
      <c r="AD34" s="2264" t="str">
        <f>IF(TITLE_DATE_PR_CHANGE="",IF(TITLE_DATE_PR="","",TITLE_DATE_PR),TITLE_DATE_PR_CHANGE)</f>
        <v>45772.38527777778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ТТК-250425-02</v>
      </c>
      <c r="W35" s="2251"/>
      <c r="X35" s="2251"/>
      <c r="Y35" s="2251"/>
      <c r="Z35" s="2251"/>
      <c r="AA35" s="2251"/>
      <c r="AB35" s="2251"/>
      <c r="AC35" s="1635"/>
      <c r="AD35" s="2251" t="str">
        <f>IF(TITLE_NUMBER_PR_CHANGE="",IF(TITLE_NUMBER_PR="","",TITLE_NUMBER_PR),TITLE_NUMBER_PR_CHANGE)</f>
        <v>ТТК-250425-02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186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187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188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CF637-FEB1-BEF2-77BF-0.DE1B47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45772.38527777778</v>
      </c>
      <c r="W30" s="2264"/>
      <c r="X30" s="2264"/>
      <c r="Y30" s="2264"/>
      <c r="Z30" s="2264"/>
      <c r="AA30" s="2264"/>
      <c r="AB30" s="2264"/>
      <c r="AC30" s="326"/>
      <c r="AD30" s="2264" t="str">
        <f>IF(TITLE_DATE_PR_CHANGE="",IF(TITLE_DATE_PR="","",TITLE_DATE_PR),TITLE_DATE_PR_CHANGE)</f>
        <v>45772.38527777778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ТТК-250425-02</v>
      </c>
      <c r="W31" s="2251"/>
      <c r="X31" s="2251"/>
      <c r="Y31" s="2251"/>
      <c r="Z31" s="2251"/>
      <c r="AA31" s="2251"/>
      <c r="AB31" s="2251"/>
      <c r="AC31" s="326"/>
      <c r="AD31" s="2251" t="str">
        <f>IF(TITLE_NUMBER_PR_CHANGE="",IF(TITLE_NUMBER_PR="","",TITLE_NUMBER_PR),TITLE_NUMBER_PR_CHANGE)</f>
        <v>ТТК-250425-02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45772.38527777778</v>
      </c>
      <c r="W34" s="2264"/>
      <c r="X34" s="2264"/>
      <c r="Y34" s="2264"/>
      <c r="Z34" s="2264"/>
      <c r="AA34" s="2264"/>
      <c r="AB34" s="2264"/>
      <c r="AC34" s="326"/>
      <c r="AD34" s="2264" t="str">
        <f>IF(TITLE_DATE_PR_CHANGE="",IF(TITLE_DATE_PR="","",TITLE_DATE_PR),TITLE_DATE_PR_CHANGE)</f>
        <v>45772.38527777778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ТТК-250425-02</v>
      </c>
      <c r="W35" s="2251"/>
      <c r="X35" s="2251"/>
      <c r="Y35" s="2251"/>
      <c r="Z35" s="2251"/>
      <c r="AA35" s="2251"/>
      <c r="AB35" s="2251"/>
      <c r="AC35" s="326"/>
      <c r="AD35" s="2251" t="str">
        <f>IF(TITLE_NUMBER_PR_CHANGE="",IF(TITLE_NUMBER_PR="","",TITLE_NUMBER_PR),TITLE_NUMBER_PR_CHANGE)</f>
        <v>ТТК-250425-02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187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188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7E1A8-B2CE-8B68-B1EA-0.D84E26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45772.38527777778</v>
      </c>
      <c r="W30" s="2264"/>
      <c r="X30" s="2264"/>
      <c r="Y30" s="2264"/>
      <c r="Z30" s="2264"/>
      <c r="AA30" s="2264"/>
      <c r="AB30" s="2264"/>
      <c r="AC30" s="326"/>
      <c r="AD30" s="2264" t="str">
        <f>IF(TITLE_DATE_PR_CHANGE="",IF(TITLE_DATE_PR="","",TITLE_DATE_PR),TITLE_DATE_PR_CHANGE)</f>
        <v>45772.38527777778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ТТК-250425-02</v>
      </c>
      <c r="W31" s="2251"/>
      <c r="X31" s="2251"/>
      <c r="Y31" s="2251"/>
      <c r="Z31" s="2251"/>
      <c r="AA31" s="2251"/>
      <c r="AB31" s="2251"/>
      <c r="AC31" s="326"/>
      <c r="AD31" s="2251" t="str">
        <f>IF(TITLE_NUMBER_PR_CHANGE="",IF(TITLE_NUMBER_PR="","",TITLE_NUMBER_PR),TITLE_NUMBER_PR_CHANGE)</f>
        <v>ТТК-250425-02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45772.38527777778</v>
      </c>
      <c r="W34" s="2264"/>
      <c r="X34" s="2264"/>
      <c r="Y34" s="2264"/>
      <c r="Z34" s="2264"/>
      <c r="AA34" s="2264"/>
      <c r="AB34" s="2264"/>
      <c r="AC34" s="326"/>
      <c r="AD34" s="2264" t="str">
        <f>IF(TITLE_DATE_PR_CHANGE="",IF(TITLE_DATE_PR="","",TITLE_DATE_PR),TITLE_DATE_PR_CHANGE)</f>
        <v>45772.38527777778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ТТК-250425-02</v>
      </c>
      <c r="W35" s="2251"/>
      <c r="X35" s="2251"/>
      <c r="Y35" s="2251"/>
      <c r="Z35" s="2251"/>
      <c r="AA35" s="2251"/>
      <c r="AB35" s="2251"/>
      <c r="AC35" s="326"/>
      <c r="AD35" s="2251" t="str">
        <f>IF(TITLE_NUMBER_PR_CHANGE="",IF(TITLE_NUMBER_PR="","",TITLE_NUMBER_PR),TITLE_NUMBER_PR_CHANGE)</f>
        <v>ТТК-250425-02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186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187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188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FB7D6-9FBA-FFDB-ABE2-0.687E8D1C}" mc:Ignorable="x14ac xr xr2 xr3">
  <sheetPr>
    <tabColor theme="6" tint="0.4"/>
  </sheetPr>
  <dimension ref="A1:BA66"/>
  <sheetViews>
    <sheetView topLeftCell="A1" showGridLines="0" zoomScale="90" workbookViewId="0">
      <selection activeCell="T61" sqref="T61:AU6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A1" s="187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402</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0"/>
      <c r="AM4" s="2301"/>
      <c r="AN4" s="2301"/>
      <c r="AO4" s="2301"/>
      <c r="AP4" s="2301"/>
      <c r="AQ4" s="2301"/>
      <c r="AR4" s="2301"/>
      <c r="AS4" s="2302"/>
      <c r="AT4" s="2302"/>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303"/>
      <c r="AN5" s="2303"/>
      <c r="AO5" s="2303"/>
      <c r="AP5" s="2303"/>
      <c r="AQ5" s="2303"/>
      <c r="AR5" s="2303"/>
      <c r="AS5" s="2303"/>
      <c r="AT5" s="2303"/>
      <c r="AU5" s="2010" t="s">
        <v>406</v>
      </c>
      <c r="AW5" s="500"/>
      <c r="AX5" s="500" t="str">
        <f>IF(T5="","",T5)</f>
        <v>Источник тепловой энергии  </v>
      </c>
      <c r="AY5" s="500"/>
      <c r="AZ5" s="500"/>
      <c r="BA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304"/>
      <c r="AN6" s="2304"/>
      <c r="AO6" s="2304"/>
      <c r="AP6" s="2304"/>
      <c r="AQ6" s="2304"/>
      <c r="AR6" s="2304"/>
      <c r="AS6" s="2304"/>
      <c r="AT6" s="2304"/>
      <c r="AU6" s="2011"/>
      <c r="AW6" s="500"/>
      <c r="AX6" s="500" t="str">
        <f>IF(T6="","",T6)</f>
        <v/>
      </c>
      <c r="AY6" s="500"/>
      <c r="AZ6" s="500"/>
      <c r="BA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305"/>
      <c r="AN7" s="2305"/>
      <c r="AO7" s="2305"/>
      <c r="AP7" s="2305"/>
      <c r="AQ7" s="2305"/>
      <c r="AR7" s="2305"/>
      <c r="AS7" s="2305"/>
      <c r="AT7" s="2305"/>
      <c r="AU7" s="2010" t="s">
        <v>412</v>
      </c>
      <c r="AW7" s="500"/>
      <c r="AX7" s="500" t="str">
        <f>IF(T7="","",T7)</f>
        <v>Группа потребителей</v>
      </c>
      <c r="AY7" s="500"/>
      <c r="AZ7" s="500"/>
      <c r="BA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2016"/>
      <c r="AM8" s="1349"/>
      <c r="AN8" s="2016"/>
      <c r="AO8" s="2017"/>
      <c r="AP8" s="2306"/>
      <c r="AQ8" s="2112" t="s">
        <v>67</v>
      </c>
      <c r="AR8" s="2306"/>
      <c r="AS8" s="2112" t="s">
        <v>67</v>
      </c>
      <c r="AT8" s="1349"/>
      <c r="AU8" s="2253" t="s">
        <v>414</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2646"/>
      <c r="AM10" s="2646"/>
      <c r="AN10" s="2646"/>
      <c r="AO10" s="2646"/>
      <c r="AP10" s="2646"/>
      <c r="AQ10" s="2646"/>
      <c r="AR10" s="2646"/>
      <c r="AS10" s="2646"/>
      <c r="AT10" s="324"/>
      <c r="AU10" s="2255"/>
      <c r="AW10" s="500"/>
      <c r="AX10" s="500" t="str">
        <f>IF(T10="","",T10)</f>
        <v>Добавить вид теплоносителя (параметры теплоносителя)</v>
      </c>
      <c r="AY10" s="500"/>
      <c r="AZ10" s="500"/>
      <c r="BA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2646"/>
      <c r="AM11" s="2646"/>
      <c r="AN11" s="2646"/>
      <c r="AO11" s="2646"/>
      <c r="AP11" s="2646"/>
      <c r="AQ11" s="2646"/>
      <c r="AR11" s="2646"/>
      <c r="AS11" s="2647"/>
      <c r="AT11" s="367"/>
      <c r="AU11" s="303"/>
      <c r="AW11" s="500"/>
      <c r="AX11" s="500" t="str">
        <f>IF(T11="","",T11)</f>
        <v>Добавить группу потребителей</v>
      </c>
      <c r="AY11" s="500"/>
      <c r="AZ11" s="500"/>
      <c r="BA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186</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187</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418</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L22" s="1366"/>
      <c r="AM22" s="1366"/>
      <c r="AN22" s="1366"/>
      <c r="AO22" s="1366"/>
      <c r="AP22" s="1366"/>
      <c r="AQ22" s="1370" t="s">
        <v>421</v>
      </c>
      <c r="AR22" s="1366"/>
      <c r="AS22" s="1370" t="s">
        <v>422</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L26" s="2307"/>
      <c r="AM26" s="2307"/>
      <c r="AN26" s="2307"/>
      <c r="AO26" s="2307"/>
      <c r="AP26" s="2307"/>
      <c r="AQ26" s="2307"/>
      <c r="AR26" s="2307"/>
      <c r="AS26" s="2307"/>
      <c r="BA26" s="1155">
        <v>52</v>
      </c>
    </row>
    <row customHeight="1" ht="14.699999999999998">
      <c r="Q27" s="376"/>
      <c r="R27" s="376"/>
      <c r="S27" s="2249" t="str">
        <f>IF(org=0,"Не определено",org)</f>
        <v>ООО "ТТК"</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45772.38527777778</v>
      </c>
      <c r="W30" s="2264"/>
      <c r="X30" s="2264"/>
      <c r="Y30" s="2264"/>
      <c r="Z30" s="2264"/>
      <c r="AA30" s="2264"/>
      <c r="AB30" s="2264"/>
      <c r="AC30" s="326"/>
      <c r="AD30" s="2264" t="str">
        <f>IF(TITLE_DATE_PR_CHANGE="",IF(TITLE_DATE_PR="","",TITLE_DATE_PR),TITLE_DATE_PR_CHANGE)</f>
        <v>45772.38527777778</v>
      </c>
      <c r="AE30" s="2264"/>
      <c r="AF30" s="2264"/>
      <c r="AG30" s="2264"/>
      <c r="AH30" s="2264"/>
      <c r="AI30" s="2264"/>
      <c r="AJ30" s="2264"/>
      <c r="AK30" s="326"/>
      <c r="AL30" s="2264" t="str">
        <f>IF(TITLE_DATE_PR_CHANGE="",IF(TITLE_DATE_PR="","",TITLE_DATE_PR),TITLE_DATE_PR_CHANGE)</f>
        <v>45772.38527777778</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ТТК-250425-02</v>
      </c>
      <c r="W31" s="2251"/>
      <c r="X31" s="2251"/>
      <c r="Y31" s="2251"/>
      <c r="Z31" s="2251"/>
      <c r="AA31" s="2251"/>
      <c r="AB31" s="2251"/>
      <c r="AC31" s="326"/>
      <c r="AD31" s="2251" t="str">
        <f>IF(TITLE_NUMBER_PR_CHANGE="",IF(TITLE_NUMBER_PR="","",TITLE_NUMBER_PR),TITLE_NUMBER_PR_CHANGE)</f>
        <v>ТТК-250425-02</v>
      </c>
      <c r="AE31" s="2251"/>
      <c r="AF31" s="2251"/>
      <c r="AG31" s="2251"/>
      <c r="AH31" s="2251"/>
      <c r="AI31" s="2251"/>
      <c r="AJ31" s="2251"/>
      <c r="AK31" s="326"/>
      <c r="AL31" s="2251" t="str">
        <f>IF(TITLE_NUMBER_PR_CHANGE="",IF(TITLE_NUMBER_PR="","",TITLE_NUMBER_PR),TITLE_NUMBER_PR_CHANGE)</f>
        <v>ТТК-250425-02</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45772.38527777778</v>
      </c>
      <c r="W34" s="2264"/>
      <c r="X34" s="2264"/>
      <c r="Y34" s="2264"/>
      <c r="Z34" s="2264"/>
      <c r="AA34" s="2264"/>
      <c r="AB34" s="2264"/>
      <c r="AC34" s="326"/>
      <c r="AD34" s="2264" t="str">
        <f>IF(TITLE_DATE_PR_CHANGE="",IF(TITLE_DATE_PR="","",TITLE_DATE_PR),TITLE_DATE_PR_CHANGE)</f>
        <v>45772.38527777778</v>
      </c>
      <c r="AE34" s="2264"/>
      <c r="AF34" s="2264"/>
      <c r="AG34" s="2264"/>
      <c r="AH34" s="2264"/>
      <c r="AI34" s="2264"/>
      <c r="AJ34" s="2264"/>
      <c r="AK34" s="326"/>
      <c r="AL34" s="2264" t="str">
        <f>IF(TITLE_DATE_PR_CHANGE="",IF(TITLE_DATE_PR="","",TITLE_DATE_PR),TITLE_DATE_PR_CHANGE)</f>
        <v>45772.38527777778</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ТТК-250425-02</v>
      </c>
      <c r="W35" s="2251"/>
      <c r="X35" s="2251"/>
      <c r="Y35" s="2251"/>
      <c r="Z35" s="2251"/>
      <c r="AA35" s="2251"/>
      <c r="AB35" s="2251"/>
      <c r="AC35" s="326"/>
      <c r="AD35" s="2251" t="str">
        <f>IF(TITLE_NUMBER_PR_CHANGE="",IF(TITLE_NUMBER_PR="","",TITLE_NUMBER_PR),TITLE_NUMBER_PR_CHANGE)</f>
        <v>ТТК-250425-02</v>
      </c>
      <c r="AE35" s="2251"/>
      <c r="AF35" s="2251"/>
      <c r="AG35" s="2251"/>
      <c r="AH35" s="2251"/>
      <c r="AI35" s="2251"/>
      <c r="AJ35" s="2251"/>
      <c r="AK35" s="326"/>
      <c r="AL35" s="2251" t="str">
        <f>IF(TITLE_NUMBER_PR_CHANGE="",IF(TITLE_NUMBER_PR="","",TITLE_NUMBER_PR),TITLE_NUMBER_PR_CHANGE)</f>
        <v>ТТК-250425-02</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L36" s="1635"/>
      <c r="AM36" s="1635"/>
      <c r="AN36" s="1635"/>
      <c r="AO36" s="1635"/>
      <c r="AP36" s="1635"/>
      <c r="AQ36" s="1635"/>
      <c r="AR36" s="1635"/>
      <c r="AS36" s="1642" t="s">
        <v>428</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452</v>
      </c>
      <c r="AM37" s="2252"/>
      <c r="AN37" s="2252"/>
      <c r="AO37" s="2252"/>
      <c r="AP37" s="2252"/>
      <c r="AQ37" s="2252"/>
      <c r="AR37" s="2252"/>
      <c r="AS37" s="2252"/>
      <c r="BA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312" t="s">
        <v>304</v>
      </c>
      <c r="AM38" s="2312"/>
      <c r="AN38" s="2312"/>
      <c r="AO38" s="2312"/>
      <c r="AP38" s="2312"/>
      <c r="AQ38" s="2312"/>
      <c r="AR38" s="2312"/>
      <c r="AS38" s="2312"/>
      <c r="AT38" s="2127"/>
      <c r="AU38" s="2127"/>
      <c r="BA38" s="1155"/>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399" t="s">
        <v>430</v>
      </c>
      <c r="AM39" s="2400"/>
      <c r="AN39" s="2400"/>
      <c r="AO39" s="2400"/>
      <c r="AP39" s="2400"/>
      <c r="AQ39" s="2400"/>
      <c r="AR39" s="2401"/>
      <c r="AS39" s="2277" t="s">
        <v>431</v>
      </c>
      <c r="AT39" s="2280" t="s">
        <v>433</v>
      </c>
      <c r="AU39" s="2127"/>
      <c r="BA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60" t="s">
        <v>434</v>
      </c>
      <c r="AM40" s="2610"/>
      <c r="AN40" s="2262" t="s">
        <v>436</v>
      </c>
      <c r="AO40" s="2263"/>
      <c r="AP40" s="2262" t="s">
        <v>437</v>
      </c>
      <c r="AQ40" s="2269"/>
      <c r="AR40" s="2263"/>
      <c r="AS40" s="2278"/>
      <c r="AT40" s="2281"/>
      <c r="AU40" s="2127"/>
      <c r="BA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61"/>
      <c r="AM41" s="2284"/>
      <c r="AN41" s="2577" t="s">
        <v>445</v>
      </c>
      <c r="AO41" s="2577" t="s">
        <v>446</v>
      </c>
      <c r="AP41" s="2577" t="s">
        <v>447</v>
      </c>
      <c r="AQ41" s="2270" t="s">
        <v>448</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технологического присоединение к источнику тепловой энергии АО "ГТ Энерго"</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401</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402</v>
      </c>
      <c r="AW44" s="500"/>
      <c r="AX44" s="500" t="str">
        <f>IF(T44="","",T44)</f>
        <v>Территория действия тарифа</v>
      </c>
      <c r="AY44" s="500"/>
      <c r="AZ44" s="500"/>
      <c r="BA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403</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404</v>
      </c>
      <c r="AW45" s="500"/>
      <c r="AX45" s="500" t="str">
        <f>IF(T45="","",T45)</f>
        <v>Наименование системы теплоснабжения </v>
      </c>
      <c r="AY45" s="500"/>
      <c r="AZ45" s="500"/>
      <c r="BA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405</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406</v>
      </c>
      <c r="AW46" s="500"/>
      <c r="AX46" s="500" t="str">
        <f>IF(T46="","",T46)</f>
        <v>Источник тепловой энергии  </v>
      </c>
      <c r="AY46" s="500"/>
      <c r="AZ46" s="500"/>
      <c r="BA46" s="1155">
        <v>21</v>
      </c>
    </row>
    <row s="1642" customFormat="1" customHeight="1" ht="0">
      <c r="A47" s="1343" t="s">
        <v>182</v>
      </c>
      <c r="B47" s="1343" t="s">
        <v>183</v>
      </c>
      <c r="C47" s="1343" t="s">
        <v>184</v>
      </c>
      <c r="D47" s="1343" t="s">
        <v>185</v>
      </c>
      <c r="E47" s="2259"/>
      <c r="F47" s="2259"/>
      <c r="G47" s="2259"/>
      <c r="H47" s="2259"/>
      <c r="I47" s="2256" t="str">
        <f>S46&amp;".1"</f>
        <v>1.1.1.1.1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182</v>
      </c>
      <c r="B48" s="1363" t="s">
        <v>183</v>
      </c>
      <c r="C48" s="1363" t="s">
        <v>184</v>
      </c>
      <c r="D48" s="1363" t="s">
        <v>185</v>
      </c>
      <c r="E48" s="2259"/>
      <c r="F48" s="2259"/>
      <c r="G48" s="2259"/>
      <c r="H48" s="2259"/>
      <c r="I48" s="2286"/>
      <c r="J48" s="2256" t="str">
        <f>S46&amp;".1"</f>
        <v>1.1.1.1.1</v>
      </c>
      <c r="K48" s="1363"/>
      <c r="L48" s="1364" t="s">
        <v>410</v>
      </c>
      <c r="P48" s="2257"/>
      <c r="Q48" s="2257">
        <v>1</v>
      </c>
      <c r="R48" s="357"/>
      <c r="S48" s="1336" t="str">
        <f>$J48</f>
        <v>1.1.1.1.1</v>
      </c>
      <c r="T48" s="286" t="s">
        <v>411</v>
      </c>
      <c r="U48" s="300"/>
      <c r="V48" s="2245"/>
      <c r="W48" s="2246"/>
      <c r="X48" s="2246"/>
      <c r="Y48" s="2246"/>
      <c r="Z48" s="2246"/>
      <c r="AA48" s="2246"/>
      <c r="AB48" s="2246"/>
      <c r="AC48" s="2247"/>
      <c r="AD48" s="2245" t="s">
        <v>453</v>
      </c>
      <c r="AE48" s="2246"/>
      <c r="AF48" s="2246"/>
      <c r="AG48" s="2246"/>
      <c r="AH48" s="2246"/>
      <c r="AI48" s="2246"/>
      <c r="AJ48" s="2246"/>
      <c r="AK48" s="2246"/>
      <c r="AL48" s="2245"/>
      <c r="AM48" s="2246"/>
      <c r="AN48" s="2246"/>
      <c r="AO48" s="2246"/>
      <c r="AP48" s="2246"/>
      <c r="AQ48" s="2246"/>
      <c r="AR48" s="2246"/>
      <c r="AS48" s="2247"/>
      <c r="AT48" s="2247"/>
      <c r="AU48" s="1258" t="s">
        <v>412</v>
      </c>
      <c r="AW48" s="500"/>
      <c r="AX48" s="500" t="str">
        <f>IF(T48="","",T48)</f>
        <v>Группа потребителей</v>
      </c>
      <c r="AY48" s="500"/>
      <c r="AZ48" s="500"/>
      <c r="BA48" s="1155">
        <v>21</v>
      </c>
    </row>
    <row customHeight="1" ht="22.049999999999997">
      <c r="A49" s="1363" t="s">
        <v>182</v>
      </c>
      <c r="B49" s="1363" t="s">
        <v>183</v>
      </c>
      <c r="C49" s="1363" t="s">
        <v>184</v>
      </c>
      <c r="D49" s="1363" t="s">
        <v>185</v>
      </c>
      <c r="E49" s="2259"/>
      <c r="F49" s="2259"/>
      <c r="G49" s="2259"/>
      <c r="H49" s="2259"/>
      <c r="I49" s="2286"/>
      <c r="J49" s="2286"/>
      <c r="K49" s="2256" t="str">
        <f>J48&amp;".1"</f>
        <v>1.1.1.1.1.1</v>
      </c>
      <c r="L49" s="1364" t="s">
        <v>413</v>
      </c>
      <c r="P49" s="2257"/>
      <c r="Q49" s="2257"/>
      <c r="R49" s="357">
        <v>1</v>
      </c>
      <c r="S49" s="1336" t="str">
        <f>$K49</f>
        <v>1.1.1.1.1.1</v>
      </c>
      <c r="T49" s="1347" t="s">
        <v>454</v>
      </c>
      <c r="U49" s="300"/>
      <c r="V49" s="751"/>
      <c r="W49" s="325"/>
      <c r="X49" s="751"/>
      <c r="Y49" s="1257"/>
      <c r="Z49" s="2265"/>
      <c r="AA49" s="2107" t="s">
        <v>67</v>
      </c>
      <c r="AB49" s="2265"/>
      <c r="AC49" s="2107" t="s">
        <v>67</v>
      </c>
      <c r="AD49" s="751">
        <v>1907.67</v>
      </c>
      <c r="AE49" s="325"/>
      <c r="AF49" s="751"/>
      <c r="AG49" s="1257"/>
      <c r="AH49" s="2602">
        <v>46023.39195601852</v>
      </c>
      <c r="AI49" s="2107" t="s">
        <v>67</v>
      </c>
      <c r="AJ49" s="2287">
        <v>46203.39208333333</v>
      </c>
      <c r="AK49" s="2107" t="s">
        <v>67</v>
      </c>
      <c r="AL49" s="751">
        <v>2158.11</v>
      </c>
      <c r="AM49" s="325"/>
      <c r="AN49" s="751"/>
      <c r="AO49" s="1257"/>
      <c r="AP49" s="2602">
        <v>46204.392743055556</v>
      </c>
      <c r="AQ49" s="2107" t="s">
        <v>67</v>
      </c>
      <c r="AR49" s="2602">
        <v>46387.39288194444</v>
      </c>
      <c r="AS49" s="2107" t="s">
        <v>67</v>
      </c>
      <c r="AT49" s="1348"/>
      <c r="AU49" s="2253" t="s">
        <v>451</v>
      </c>
      <c r="AV49" s="511">
        <f>STRCHECKDATE(V50:AT50)</f>
      </c>
      <c r="AW49" s="500"/>
      <c r="AX49" s="500" t="str">
        <f>IF(T49="","",T49)</f>
        <v>вода</v>
      </c>
      <c r="AY49" s="500"/>
      <c r="AZ49" s="500"/>
      <c r="BA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46023.39195601852-46203.39208333333</v>
      </c>
      <c r="AH50" s="2266"/>
      <c r="AI50" s="2107"/>
      <c r="AJ50" s="2288"/>
      <c r="AK50" s="2107"/>
      <c r="AL50" s="325"/>
      <c r="AM50" s="325"/>
      <c r="AN50" s="325"/>
      <c r="AO50" s="328" t="str">
        <f>AP49&amp;"-"&amp;AR49</f>
        <v>46204.392743055556-46387.39288194444</v>
      </c>
      <c r="AP50" s="2309"/>
      <c r="AQ50" s="2107"/>
      <c r="AR50" s="2309"/>
      <c r="AS50" s="2107"/>
      <c r="AT50" s="1349"/>
      <c r="AU50" s="2254"/>
      <c r="AW50" s="500"/>
      <c r="AX50" s="500" t="str">
        <f>IF(T50="","",T50)</f>
        <v/>
      </c>
      <c r="AY50" s="500"/>
      <c r="AZ50" s="500"/>
      <c r="BA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2646"/>
      <c r="AM51" s="2646"/>
      <c r="AN51" s="2646"/>
      <c r="AO51" s="2646"/>
      <c r="AP51" s="2646"/>
      <c r="AQ51" s="2646"/>
      <c r="AR51" s="2646"/>
      <c r="AS51" s="2646"/>
      <c r="AT51" s="324"/>
      <c r="AU51" s="2255"/>
      <c r="AW51" s="500"/>
      <c r="AX51" s="500" t="str">
        <f>IF(T51="","",T51)</f>
        <v>Добавить вид теплоносителя (параметры теплоносителя)</v>
      </c>
      <c r="AY51" s="500"/>
      <c r="AZ51" s="500"/>
      <c r="BA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2646"/>
      <c r="AM52" s="2646"/>
      <c r="AN52" s="2646"/>
      <c r="AO52" s="2646"/>
      <c r="AP52" s="2646"/>
      <c r="AQ52" s="2646"/>
      <c r="AR52" s="2646"/>
      <c r="AS52" s="2647"/>
      <c r="AT52" s="367"/>
      <c r="AU52" s="303"/>
      <c r="AW52" s="500"/>
      <c r="AX52" s="500" t="str">
        <f>IF(T52="","",T52)</f>
        <v>Добавить группу потребителей</v>
      </c>
      <c r="AY52" s="500"/>
      <c r="AZ52" s="500"/>
      <c r="BA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186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187</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188</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285"/>
      <c r="AU61" s="2285"/>
      <c r="BA61" s="1155">
        <v>40</v>
      </c>
    </row>
    <row customHeight="1" ht="14.699999999999998">
      <c r="O62" s="537"/>
      <c r="AL62" s="1635"/>
      <c r="AM62" s="1635"/>
      <c r="AN62" s="1635"/>
      <c r="AO62" s="1635"/>
      <c r="AP62" s="1635"/>
      <c r="AQ62" s="1635"/>
      <c r="AR62" s="1635"/>
      <c r="AS62" s="1635"/>
      <c r="BA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155">
        <v>4</v>
      </c>
      <c r="AU66" s="1155">
        <v>115</v>
      </c>
      <c r="AV66" s="511">
        <v>10</v>
      </c>
      <c r="AW66" s="511">
        <v>10</v>
      </c>
      <c r="AX66" s="511">
        <v>10</v>
      </c>
      <c r="AY66" s="511">
        <v>10</v>
      </c>
      <c r="AZ66" s="511">
        <v>10</v>
      </c>
      <c r="BA66" s="1155">
        <v>23</v>
      </c>
    </row>
  </sheetData>
  <sheetProtection formatColumns="0" formatRows="0" autoFilter="0" sort="0" insertRows="0" insertColumns="1" deleteRows="0" deleteColumns="0"/>
  <mergeCells count="136">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8224-D534-F355-4BE3-0.5F1A8B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186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187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188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"ТТК"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45772.38527777778</v>
      </c>
      <c r="W30" s="2264"/>
      <c r="X30" s="2264"/>
      <c r="Y30" s="2264"/>
      <c r="Z30" s="2264"/>
      <c r="AA30" s="2264"/>
      <c r="AB30" s="2264"/>
      <c r="AC30" s="326"/>
      <c r="AD30" s="2264" t="str">
        <f>IF(TITLE_DATE_PR_CHANGE="",IF(TITLE_DATE_PR="","",TITLE_DATE_PR),TITLE_DATE_PR_CHANGE)</f>
        <v>45772.38527777778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ТТК-250425-02</v>
      </c>
      <c r="W31" s="2251"/>
      <c r="X31" s="2251"/>
      <c r="Y31" s="2251"/>
      <c r="Z31" s="2251"/>
      <c r="AA31" s="2251"/>
      <c r="AB31" s="2251"/>
      <c r="AC31" s="326"/>
      <c r="AD31" s="2251" t="str">
        <f>IF(TITLE_NUMBER_PR_CHANGE="",IF(TITLE_NUMBER_PR="","",TITLE_NUMBER_PR),TITLE_NUMBER_PR_CHANGE)</f>
        <v>ТТК-250425-02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45772.38527777778</v>
      </c>
      <c r="W34" s="2264"/>
      <c r="X34" s="2264"/>
      <c r="Y34" s="2264"/>
      <c r="Z34" s="2264"/>
      <c r="AA34" s="2264"/>
      <c r="AB34" s="2264"/>
      <c r="AC34" s="326"/>
      <c r="AD34" s="2264" t="str">
        <f>IF(TITLE_DATE_PR_CHANGE="",IF(TITLE_DATE_PR="","",TITLE_DATE_PR),TITLE_DATE_PR_CHANGE)</f>
        <v>45772.38527777778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ТТК-250425-02</v>
      </c>
      <c r="W35" s="2251"/>
      <c r="X35" s="2251"/>
      <c r="Y35" s="2251"/>
      <c r="Z35" s="2251"/>
      <c r="AA35" s="2251"/>
      <c r="AB35" s="2251"/>
      <c r="AC35" s="326"/>
      <c r="AD35" s="2251" t="str">
        <f>IF(TITLE_NUMBER_PR_CHANGE="",IF(TITLE_NUMBER_PR="","",TITLE_NUMBER_PR),TITLE_NUMBER_PR_CHANGE)</f>
        <v>ТТК-250425-02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186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187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188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CE35D-92FE-89CB-820C-0.1EB88F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186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187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188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"ТТК"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45772.38527777778</v>
      </c>
      <c r="Y34" s="2264"/>
      <c r="Z34" s="2264"/>
      <c r="AA34" s="2264"/>
      <c r="AB34" s="2264"/>
      <c r="AC34" s="2264"/>
      <c r="AD34" s="2264"/>
      <c r="AE34" s="2264"/>
      <c r="AF34" s="326"/>
      <c r="AG34" s="2264" t="str">
        <f>IF(TITLE_DATE_PR_CHANGE="",IF(TITLE_DATE_PR="","",TITLE_DATE_PR),TITLE_DATE_PR_CHANGE)</f>
        <v>45772.38527777778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ТТК-250425-02</v>
      </c>
      <c r="Y35" s="2251"/>
      <c r="Z35" s="2251"/>
      <c r="AA35" s="2251"/>
      <c r="AB35" s="2251"/>
      <c r="AC35" s="2251"/>
      <c r="AD35" s="2251"/>
      <c r="AE35" s="2251"/>
      <c r="AF35" s="326"/>
      <c r="AG35" s="2251" t="str">
        <f>IF(TITLE_NUMBER_PR_CHANGE="",IF(TITLE_NUMBER_PR="","",TITLE_NUMBER_PR),TITLE_NUMBER_PR_CHANGE)</f>
        <v>ТТК-250425-02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45772.38527777778</v>
      </c>
      <c r="Y38" s="2264"/>
      <c r="Z38" s="2264"/>
      <c r="AA38" s="2264"/>
      <c r="AB38" s="2264"/>
      <c r="AC38" s="2264"/>
      <c r="AD38" s="2264"/>
      <c r="AE38" s="2264"/>
      <c r="AF38" s="326"/>
      <c r="AG38" s="2264" t="str">
        <f>IF(TITLE_DATE_PR_CHANGE="",IF(TITLE_DATE_PR="","",TITLE_DATE_PR),TITLE_DATE_PR_CHANGE)</f>
        <v>45772.38527777778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ТТК-250425-02</v>
      </c>
      <c r="Y39" s="2251"/>
      <c r="Z39" s="2251"/>
      <c r="AA39" s="2251"/>
      <c r="AB39" s="2251"/>
      <c r="AC39" s="2251"/>
      <c r="AD39" s="2251"/>
      <c r="AE39" s="2251"/>
      <c r="AF39" s="326"/>
      <c r="AG39" s="2251" t="str">
        <f>IF(TITLE_NUMBER_PR_CHANGE="",IF(TITLE_NUMBER_PR="","",TITLE_NUMBER_PR),TITLE_NUMBER_PR_CHANGE)</f>
        <v>ТТК-250425-02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458</v>
      </c>
      <c r="Y44" s="2312" t="s">
        <v>459</v>
      </c>
      <c r="Z44" s="2312"/>
      <c r="AA44" s="2312"/>
      <c r="AB44" s="2312"/>
      <c r="AC44" s="2294" t="s">
        <v>437</v>
      </c>
      <c r="AD44" s="2611"/>
      <c r="AE44" s="2314"/>
      <c r="AF44" s="2278"/>
      <c r="AG44" s="2294" t="s">
        <v>458</v>
      </c>
      <c r="AH44" s="2312" t="s">
        <v>459</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447</v>
      </c>
      <c r="AD46" s="2321" t="s">
        <v>448</v>
      </c>
      <c r="AE46" s="2322"/>
      <c r="AF46" s="2278"/>
      <c r="AG46" s="2325"/>
      <c r="AH46" s="2318"/>
      <c r="AI46" s="2317" t="s">
        <v>462</v>
      </c>
      <c r="AJ46" s="2270" t="s">
        <v>463</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464</v>
      </c>
      <c r="M47" s="1310" t="s">
        <v>419</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455</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186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187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188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189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8926B2-1FE7-A59C-5243-0.4E2DCE15}" mc:Ignorable="x14ac xr xr2 xr3">
  <sheetPr>
    <tabColor rgb="FFCCCCFF"/>
  </sheetPr>
  <dimension ref="A1:Q79"/>
  <sheetViews>
    <sheetView topLeftCell="A1" showGridLines="0" zoomScale="90" workbookViewId="0">
      <selection activeCell="F33" sqref="F3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44927.38116898148</v>
      </c>
      <c r="G11" s="77"/>
      <c r="H11" s="773" t="s">
        <v>22</v>
      </c>
      <c r="J11" s="876" t="s">
        <v>23</v>
      </c>
      <c r="Q11" s="74">
        <v>0</v>
      </c>
    </row>
    <row customHeight="1" ht="22.5">
      <c r="A12" s="2098"/>
      <c r="D12" s="75"/>
      <c r="E12" s="1165" t="s">
        <v>24</v>
      </c>
      <c r="F12" s="1732">
        <v>46752.38128472222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45777.38166666667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46023.38185185185</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44680.382256944446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45772.38527777778</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73</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3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1FC3CB-8AAB-F962-2452-0.522B26F6}"/>
    <hyperlink ref="H17" location="Титульный!H9" display="Как заполнить?" tooltip="Помощь по работе с полями отчётной формы" xr:uid="{6FBC83BB-F71C-870C-0859-0.8DFBB0D7}"/>
    <hyperlink ref="H39" location="Титульный!H9" display="Как заполнить?" tooltip="Помощь по работе с полями отчётной формы" xr:uid="{5693E3EA-29F9-63DF-3959-0.5E1AB36D}"/>
    <hyperlink ref="H62" location="Титульный!H9" display="Как заполнить?" tooltip="Помощь по работе с полями отчётной формы" xr:uid="{F7EE1A8B-F35B-AEE2-412E-0.A7F7D89D}"/>
    <hyperlink ref="F70" r:id="rId4" xr:uid="{6160FA51-E91C-9BC3-D6E5-0.FAFAE81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450E8-493F-305D-E773-0.4EE2296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186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187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188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472</v>
      </c>
      <c r="AE23" s="1507" t="s">
        <v>473</v>
      </c>
      <c r="AF23" s="1507" t="s">
        <v>472</v>
      </c>
      <c r="AI23" s="1507" t="s">
        <v>474</v>
      </c>
      <c r="AJ23" s="1507" t="s">
        <v>472</v>
      </c>
      <c r="AM23" s="1507" t="s">
        <v>475</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"ТТК"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45772.38527777778</v>
      </c>
      <c r="W31" s="2264"/>
      <c r="X31" s="2264"/>
      <c r="Y31" s="2264"/>
      <c r="Z31" s="2264"/>
      <c r="AA31" s="326"/>
      <c r="AB31" s="2264" t="str">
        <f>IF(TITLE_DATE_PR_CHANGE="",IF(TITLE_DATE_PR="","",TITLE_DATE_PR),TITLE_DATE_PR_CHANGE)</f>
        <v>45772.38527777778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ТТК-250425-02</v>
      </c>
      <c r="W32" s="2251"/>
      <c r="X32" s="2251"/>
      <c r="Y32" s="2251"/>
      <c r="Z32" s="2251"/>
      <c r="AA32" s="326"/>
      <c r="AB32" s="2251" t="str">
        <f>IF(TITLE_NUMBER_PR_CHANGE="",IF(TITLE_NUMBER_PR="","",TITLE_NUMBER_PR),TITLE_NUMBER_PR_CHANGE)</f>
        <v>ТТК-250425-02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45772.38527777778</v>
      </c>
      <c r="W35" s="2264"/>
      <c r="X35" s="2264"/>
      <c r="Y35" s="2264"/>
      <c r="Z35" s="2264"/>
      <c r="AA35" s="326"/>
      <c r="AB35" s="2264" t="str">
        <f>IF(TITLE_DATE_PR_CHANGE="",IF(TITLE_DATE_PR="","",TITLE_DATE_PR),TITLE_DATE_PR_CHANGE)</f>
        <v>45772.38527777778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ТТК-250425-02</v>
      </c>
      <c r="W36" s="2251"/>
      <c r="X36" s="2251"/>
      <c r="Y36" s="2251"/>
      <c r="Z36" s="2251"/>
      <c r="AA36" s="326"/>
      <c r="AB36" s="2251" t="str">
        <f>IF(TITLE_NUMBER_PR_CHANGE="",IF(TITLE_NUMBER_PR="","",TITLE_NUMBER_PR),TITLE_NUMBER_PR_CHANGE)</f>
        <v>ТТК-250425-02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476</v>
      </c>
      <c r="U40" s="301"/>
      <c r="V40" s="2275"/>
      <c r="W40" s="2275"/>
      <c r="X40" s="2275"/>
      <c r="Y40" s="2275"/>
      <c r="Z40" s="2276"/>
      <c r="AA40" s="2336" t="s">
        <v>431</v>
      </c>
      <c r="AB40" s="2328" t="s">
        <v>477</v>
      </c>
      <c r="AC40" s="2291"/>
      <c r="AD40" s="2291"/>
      <c r="AE40" s="2329"/>
      <c r="AF40" s="2291" t="s">
        <v>478</v>
      </c>
      <c r="AG40" s="2291"/>
      <c r="AH40" s="2291"/>
      <c r="AI40" s="2329"/>
      <c r="AJ40" s="2328" t="s">
        <v>479</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480</v>
      </c>
      <c r="W41" s="2127"/>
      <c r="X41" s="2294" t="s">
        <v>437</v>
      </c>
      <c r="Y41" s="2313"/>
      <c r="Z41" s="2314"/>
      <c r="AA41" s="2337"/>
      <c r="AB41" s="2330"/>
      <c r="AC41" s="2331"/>
      <c r="AD41" s="2331"/>
      <c r="AE41" s="2332"/>
      <c r="AF41" s="2331"/>
      <c r="AG41" s="2331"/>
      <c r="AH41" s="2331"/>
      <c r="AI41" s="2332"/>
      <c r="AJ41" s="2330"/>
      <c r="AK41" s="2331"/>
      <c r="AL41" s="2331"/>
      <c r="AM41" s="2331"/>
      <c r="AN41" s="2127" t="s">
        <v>480</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481</v>
      </c>
      <c r="W43" s="1330" t="s">
        <v>482</v>
      </c>
      <c r="X43" s="1338" t="s">
        <v>447</v>
      </c>
      <c r="Y43" s="2270" t="s">
        <v>448</v>
      </c>
      <c r="Z43" s="2271"/>
      <c r="AA43" s="2338"/>
      <c r="AB43" s="2333"/>
      <c r="AC43" s="2334"/>
      <c r="AD43" s="2334"/>
      <c r="AE43" s="2335"/>
      <c r="AF43" s="2334"/>
      <c r="AG43" s="2334"/>
      <c r="AH43" s="2334"/>
      <c r="AI43" s="2335"/>
      <c r="AJ43" s="2333"/>
      <c r="AK43" s="2334"/>
      <c r="AL43" s="2334"/>
      <c r="AM43" s="2335"/>
      <c r="AN43" s="1860" t="s">
        <v>481</v>
      </c>
      <c r="AO43" s="1860" t="s">
        <v>482</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483</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186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187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188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188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189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1AD07-676E-2A32-0314-0.9147AB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45772.38527777778</v>
      </c>
      <c r="W28" s="2264"/>
      <c r="X28" s="2264"/>
      <c r="Y28" s="2264"/>
      <c r="Z28" s="2264"/>
      <c r="AA28" s="2264"/>
      <c r="AB28" s="326"/>
      <c r="AC28" s="2264" t="str">
        <f>IF(TITLE_DATE_PR_CHANGE="",IF(TITLE_DATE_PR="","",TITLE_DATE_PR),TITLE_DATE_PR_CHANGE)</f>
        <v>45772.38527777778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ТТК-250425-02</v>
      </c>
      <c r="W29" s="2251"/>
      <c r="X29" s="2251"/>
      <c r="Y29" s="2251"/>
      <c r="Z29" s="2251"/>
      <c r="AA29" s="2251"/>
      <c r="AB29" s="326"/>
      <c r="AC29" s="2251" t="str">
        <f>IF(TITLE_NUMBER_PR_CHANGE="",IF(TITLE_NUMBER_PR="","",TITLE_NUMBER_PR),TITLE_NUMBER_PR_CHANGE)</f>
        <v>ТТК-250425-02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45772.38527777778</v>
      </c>
      <c r="W32" s="2264"/>
      <c r="X32" s="2264"/>
      <c r="Y32" s="2264"/>
      <c r="Z32" s="2264"/>
      <c r="AA32" s="2264"/>
      <c r="AB32" s="326"/>
      <c r="AC32" s="2264" t="str">
        <f>IF(TITLE_DATE_PR_CHANGE="",IF(TITLE_DATE_PR="","",TITLE_DATE_PR),TITLE_DATE_PR_CHANGE)</f>
        <v>45772.38527777778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ТТК-250425-02</v>
      </c>
      <c r="W33" s="2251"/>
      <c r="X33" s="2251"/>
      <c r="Y33" s="2251"/>
      <c r="Z33" s="2251"/>
      <c r="AA33" s="2251"/>
      <c r="AB33" s="326"/>
      <c r="AC33" s="2251" t="str">
        <f>IF(TITLE_NUMBER_PR_CHANGE="",IF(TITLE_NUMBER_PR="","",TITLE_NUMBER_PR),TITLE_NUMBER_PR_CHANGE)</f>
        <v>ТТК-250425-02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492</v>
      </c>
      <c r="W38" s="2262" t="s">
        <v>436</v>
      </c>
      <c r="X38" s="2263"/>
      <c r="Y38" s="2262" t="s">
        <v>437</v>
      </c>
      <c r="Z38" s="2269"/>
      <c r="AA38" s="2263"/>
      <c r="AB38" s="2278"/>
      <c r="AC38" s="1352" t="s">
        <v>492</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493</v>
      </c>
      <c r="J39" s="1364" t="s">
        <v>443</v>
      </c>
      <c r="K39" s="1364" t="s">
        <v>494</v>
      </c>
      <c r="L39" s="1364" t="s">
        <v>419</v>
      </c>
      <c r="Q39" s="376"/>
      <c r="R39" s="376"/>
      <c r="S39" s="2273"/>
      <c r="T39" s="2209"/>
      <c r="U39" s="302"/>
      <c r="V39" s="1352" t="s">
        <v>495</v>
      </c>
      <c r="W39" s="1222" t="s">
        <v>496</v>
      </c>
      <c r="X39" s="1222" t="s">
        <v>497</v>
      </c>
      <c r="Y39" s="1357" t="s">
        <v>447</v>
      </c>
      <c r="Z39" s="2270" t="s">
        <v>448</v>
      </c>
      <c r="AA39" s="2271"/>
      <c r="AB39" s="2279"/>
      <c r="AC39" s="1352" t="s">
        <v>495</v>
      </c>
      <c r="AD39" s="1222" t="s">
        <v>496</v>
      </c>
      <c r="AE39" s="1222" t="s">
        <v>497</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498</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230</v>
      </c>
      <c r="B46" s="1363" t="s">
        <v>231</v>
      </c>
      <c r="C46" s="1363" t="s">
        <v>232</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498</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187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188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CD218-A568-681E-7234-0.A9A185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45772.38527777778</v>
      </c>
      <c r="W28" s="2264"/>
      <c r="X28" s="2264"/>
      <c r="Y28" s="2264"/>
      <c r="Z28" s="2264"/>
      <c r="AA28" s="2264"/>
      <c r="AB28" s="326"/>
      <c r="AC28" s="2264" t="str">
        <f>IF(TITLE_DATE_PR_CHANGE="",IF(TITLE_DATE_PR="","",TITLE_DATE_PR),TITLE_DATE_PR_CHANGE)</f>
        <v>45772.38527777778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ТТК-250425-02</v>
      </c>
      <c r="W29" s="2251"/>
      <c r="X29" s="2251"/>
      <c r="Y29" s="2251"/>
      <c r="Z29" s="2251"/>
      <c r="AA29" s="2251"/>
      <c r="AB29" s="326"/>
      <c r="AC29" s="2251" t="str">
        <f>IF(TITLE_NUMBER_PR_CHANGE="",IF(TITLE_NUMBER_PR="","",TITLE_NUMBER_PR),TITLE_NUMBER_PR_CHANGE)</f>
        <v>ТТК-250425-02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45772.38527777778</v>
      </c>
      <c r="W32" s="2264"/>
      <c r="X32" s="2264"/>
      <c r="Y32" s="2264"/>
      <c r="Z32" s="2264"/>
      <c r="AA32" s="2264"/>
      <c r="AB32" s="326"/>
      <c r="AC32" s="2264" t="str">
        <f>IF(TITLE_DATE_PR_CHANGE="",IF(TITLE_DATE_PR="","",TITLE_DATE_PR),TITLE_DATE_PR_CHANGE)</f>
        <v>45772.38527777778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ТТК-250425-02</v>
      </c>
      <c r="W33" s="2251"/>
      <c r="X33" s="2251"/>
      <c r="Y33" s="2251"/>
      <c r="Z33" s="2251"/>
      <c r="AA33" s="2251"/>
      <c r="AB33" s="326"/>
      <c r="AC33" s="2251" t="str">
        <f>IF(TITLE_NUMBER_PR_CHANGE="",IF(TITLE_NUMBER_PR="","",TITLE_NUMBER_PR),TITLE_NUMBER_PR_CHANGE)</f>
        <v>ТТК-250425-02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235</v>
      </c>
      <c r="B46" s="1363" t="s">
        <v>236</v>
      </c>
      <c r="C46" s="1363" t="s">
        <v>237</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187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0E4C7-6824-D7C1-1306-0.6CD522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45772.38527777778</v>
      </c>
      <c r="W28" s="2264"/>
      <c r="X28" s="2264"/>
      <c r="Y28" s="2264"/>
      <c r="Z28" s="2264"/>
      <c r="AA28" s="2264"/>
      <c r="AB28" s="326"/>
      <c r="AC28" s="2264" t="str">
        <f>IF(TITLE_DATE_PR_CHANGE="",IF(TITLE_DATE_PR="","",TITLE_DATE_PR),TITLE_DATE_PR_CHANGE)</f>
        <v>45772.38527777778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ТТК-250425-02</v>
      </c>
      <c r="W29" s="2251"/>
      <c r="X29" s="2251"/>
      <c r="Y29" s="2251"/>
      <c r="Z29" s="2251"/>
      <c r="AA29" s="2251"/>
      <c r="AB29" s="326"/>
      <c r="AC29" s="2251" t="str">
        <f>IF(TITLE_NUMBER_PR_CHANGE="",IF(TITLE_NUMBER_PR="","",TITLE_NUMBER_PR),TITLE_NUMBER_PR_CHANGE)</f>
        <v>ТТК-250425-02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45772.38527777778</v>
      </c>
      <c r="W32" s="2264"/>
      <c r="X32" s="2264"/>
      <c r="Y32" s="2264"/>
      <c r="Z32" s="2264"/>
      <c r="AA32" s="2264"/>
      <c r="AB32" s="326"/>
      <c r="AC32" s="2264" t="str">
        <f>IF(TITLE_DATE_PR_CHANGE="",IF(TITLE_DATE_PR="","",TITLE_DATE_PR),TITLE_DATE_PR_CHANGE)</f>
        <v>45772.38527777778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ТТК-250425-02</v>
      </c>
      <c r="W33" s="2251"/>
      <c r="X33" s="2251"/>
      <c r="Y33" s="2251"/>
      <c r="Z33" s="2251"/>
      <c r="AA33" s="2251"/>
      <c r="AB33" s="326"/>
      <c r="AC33" s="2251" t="str">
        <f>IF(TITLE_NUMBER_PR_CHANGE="",IF(TITLE_NUMBER_PR="","",TITLE_NUMBER_PR),TITLE_NUMBER_PR_CHANGE)</f>
        <v>ТТК-250425-02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240</v>
      </c>
      <c r="B46" s="1363" t="s">
        <v>241</v>
      </c>
      <c r="C46" s="1363" t="s">
        <v>242</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BB3F2-E59F-BE36-AE1F-0.E84E97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45772.38527777778</v>
      </c>
      <c r="W28" s="2264"/>
      <c r="X28" s="2264"/>
      <c r="Y28" s="2264"/>
      <c r="Z28" s="2264"/>
      <c r="AA28" s="2264"/>
      <c r="AB28" s="326"/>
      <c r="AC28" s="2264" t="str">
        <f>IF(TITLE_DATE_PR_CHANGE="",IF(TITLE_DATE_PR="","",TITLE_DATE_PR),TITLE_DATE_PR_CHANGE)</f>
        <v>45772.38527777778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ТТК-250425-02</v>
      </c>
      <c r="W29" s="2251"/>
      <c r="X29" s="2251"/>
      <c r="Y29" s="2251"/>
      <c r="Z29" s="2251"/>
      <c r="AA29" s="2251"/>
      <c r="AB29" s="326"/>
      <c r="AC29" s="2251" t="str">
        <f>IF(TITLE_NUMBER_PR_CHANGE="",IF(TITLE_NUMBER_PR="","",TITLE_NUMBER_PR),TITLE_NUMBER_PR_CHANGE)</f>
        <v>ТТК-250425-02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45772.38527777778</v>
      </c>
      <c r="W32" s="2264"/>
      <c r="X32" s="2264"/>
      <c r="Y32" s="2264"/>
      <c r="Z32" s="2264"/>
      <c r="AA32" s="2264"/>
      <c r="AB32" s="326"/>
      <c r="AC32" s="2264" t="str">
        <f>IF(TITLE_DATE_PR_CHANGE="",IF(TITLE_DATE_PR="","",TITLE_DATE_PR),TITLE_DATE_PR_CHANGE)</f>
        <v>45772.38527777778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ТТК-250425-02</v>
      </c>
      <c r="W33" s="2251"/>
      <c r="X33" s="2251"/>
      <c r="Y33" s="2251"/>
      <c r="Z33" s="2251"/>
      <c r="AA33" s="2251"/>
      <c r="AB33" s="326"/>
      <c r="AC33" s="2251" t="str">
        <f>IF(TITLE_NUMBER_PR_CHANGE="",IF(TITLE_NUMBER_PR="","",TITLE_NUMBER_PR),TITLE_NUMBER_PR_CHANGE)</f>
        <v>ТТК-250425-02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245</v>
      </c>
      <c r="B46" s="1363" t="s">
        <v>246</v>
      </c>
      <c r="C46" s="1363" t="s">
        <v>247</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5EB6D-1F61-C79F-251B-0.3E14E08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186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187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188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473</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45772.38527777778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ТТК-250425-02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45772.38527777778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ТТК-250425-02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502</v>
      </c>
      <c r="U37" s="337"/>
      <c r="V37" s="2275"/>
      <c r="W37" s="2275"/>
      <c r="X37" s="2275"/>
      <c r="Y37" s="2275"/>
      <c r="Z37" s="2275"/>
      <c r="AA37" s="2209" t="s">
        <v>431</v>
      </c>
      <c r="AB37" s="2208" t="s">
        <v>503</v>
      </c>
      <c r="AC37" s="2208" t="s">
        <v>477</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480</v>
      </c>
      <c r="W38" s="2127"/>
      <c r="X38" s="2294" t="s">
        <v>437</v>
      </c>
      <c r="Y38" s="2313"/>
      <c r="Z38" s="2313"/>
      <c r="AA38" s="2209"/>
      <c r="AB38" s="2208"/>
      <c r="AC38" s="2208"/>
      <c r="AD38" s="2103" t="s">
        <v>480</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481</v>
      </c>
      <c r="W40" s="1950" t="s">
        <v>482</v>
      </c>
      <c r="X40" s="1938" t="s">
        <v>447</v>
      </c>
      <c r="Y40" s="2270" t="s">
        <v>448</v>
      </c>
      <c r="Z40" s="2320"/>
      <c r="AA40" s="2209"/>
      <c r="AB40" s="2208"/>
      <c r="AC40" s="2208"/>
      <c r="AD40" s="1968" t="s">
        <v>481</v>
      </c>
      <c r="AE40" s="1959" t="s">
        <v>482</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483</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186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187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188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188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189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FD631-1DFF-ED43-E3C4-0.CFFE74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187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45772.38527777778</v>
      </c>
      <c r="W32" s="2264"/>
      <c r="X32" s="2264"/>
      <c r="Y32" s="2264"/>
      <c r="Z32" s="2264"/>
      <c r="AA32" s="2264"/>
      <c r="AB32" s="2264"/>
      <c r="AC32" s="326"/>
      <c r="AD32" s="2264" t="str">
        <f>IF(TITLE_DATE_PR_CHANGE="",IF(TITLE_DATE_PR="","",TITLE_DATE_PR),TITLE_DATE_PR_CHANGE)</f>
        <v>45772.38527777778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ТТК-250425-02</v>
      </c>
      <c r="W33" s="2251"/>
      <c r="X33" s="2251"/>
      <c r="Y33" s="2251"/>
      <c r="Z33" s="2251"/>
      <c r="AA33" s="2251"/>
      <c r="AB33" s="2251"/>
      <c r="AC33" s="326"/>
      <c r="AD33" s="2251" t="str">
        <f>IF(TITLE_NUMBER_PR_CHANGE="",IF(TITLE_NUMBER_PR="","",TITLE_NUMBER_PR),TITLE_NUMBER_PR_CHANGE)</f>
        <v>ТТК-250425-02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45772.38527777778</v>
      </c>
      <c r="W36" s="2264"/>
      <c r="X36" s="2264"/>
      <c r="Y36" s="2264"/>
      <c r="Z36" s="2264"/>
      <c r="AA36" s="2264"/>
      <c r="AB36" s="2264"/>
      <c r="AC36" s="326"/>
      <c r="AD36" s="2264" t="str">
        <f>IF(TITLE_DATE_PR_CHANGE="",IF(TITLE_DATE_PR="","",TITLE_DATE_PR),TITLE_DATE_PR_CHANGE)</f>
        <v>45772.38527777778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ТТК-250425-02</v>
      </c>
      <c r="W37" s="2251"/>
      <c r="X37" s="2251"/>
      <c r="Y37" s="2251"/>
      <c r="Z37" s="2251"/>
      <c r="AA37" s="2251"/>
      <c r="AB37" s="2251"/>
      <c r="AC37" s="326"/>
      <c r="AD37" s="2251" t="str">
        <f>IF(TITLE_NUMBER_PR_CHANGE="",IF(TITLE_NUMBER_PR="","",TITLE_NUMBER_PR),TITLE_NUMBER_PR_CHANGE)</f>
        <v>ТТК-250425-02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481</v>
      </c>
      <c r="W44" s="1448" t="s">
        <v>482</v>
      </c>
      <c r="X44" s="1448" t="s">
        <v>481</v>
      </c>
      <c r="Y44" s="1448" t="s">
        <v>482</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187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188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189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74B9-AFE1-0C8C-F345-0.92B272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45772.38527777778</v>
      </c>
      <c r="W28" s="2264"/>
      <c r="X28" s="2264"/>
      <c r="Y28" s="2264"/>
      <c r="Z28" s="2264"/>
      <c r="AA28" s="2264"/>
      <c r="AB28" s="326"/>
      <c r="AC28" s="2264" t="str">
        <f>IF(TITLE_DATE_PR_CHANGE="",IF(TITLE_DATE_PR="","",TITLE_DATE_PR),TITLE_DATE_PR_CHANGE)</f>
        <v>45772.38527777778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ТТК-250425-02</v>
      </c>
      <c r="W29" s="2251"/>
      <c r="X29" s="2251"/>
      <c r="Y29" s="2251"/>
      <c r="Z29" s="2251"/>
      <c r="AA29" s="2251"/>
      <c r="AB29" s="326"/>
      <c r="AC29" s="2251" t="str">
        <f>IF(TITLE_NUMBER_PR_CHANGE="",IF(TITLE_NUMBER_PR="","",TITLE_NUMBER_PR),TITLE_NUMBER_PR_CHANGE)</f>
        <v>ТТК-250425-02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45772.38527777778</v>
      </c>
      <c r="W32" s="2264"/>
      <c r="X32" s="2264"/>
      <c r="Y32" s="2264"/>
      <c r="Z32" s="2264"/>
      <c r="AA32" s="2264"/>
      <c r="AB32" s="326"/>
      <c r="AC32" s="2264" t="str">
        <f>IF(TITLE_DATE_PR_CHANGE="",IF(TITLE_DATE_PR="","",TITLE_DATE_PR),TITLE_DATE_PR_CHANGE)</f>
        <v>45772.38527777778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ТТК-250425-02</v>
      </c>
      <c r="W33" s="2251"/>
      <c r="X33" s="2251"/>
      <c r="Y33" s="2251"/>
      <c r="Z33" s="2251"/>
      <c r="AA33" s="2251"/>
      <c r="AB33" s="326"/>
      <c r="AC33" s="2251" t="str">
        <f>IF(TITLE_NUMBER_PR_CHANGE="",IF(TITLE_NUMBER_PR="","",TITLE_NUMBER_PR),TITLE_NUMBER_PR_CHANGE)</f>
        <v>ТТК-250425-02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492</v>
      </c>
      <c r="W38" s="2262" t="s">
        <v>436</v>
      </c>
      <c r="X38" s="2263"/>
      <c r="Y38" s="2262" t="s">
        <v>437</v>
      </c>
      <c r="Z38" s="2269"/>
      <c r="AA38" s="2263"/>
      <c r="AB38" s="2278"/>
      <c r="AC38" s="1483" t="s">
        <v>492</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493</v>
      </c>
      <c r="J39" s="1364" t="s">
        <v>443</v>
      </c>
      <c r="K39" s="1364" t="s">
        <v>494</v>
      </c>
      <c r="L39" s="1364" t="s">
        <v>419</v>
      </c>
      <c r="Q39" s="376"/>
      <c r="R39" s="376"/>
      <c r="S39" s="2273"/>
      <c r="T39" s="2209"/>
      <c r="U39" s="302"/>
      <c r="V39" s="1483" t="s">
        <v>521</v>
      </c>
      <c r="W39" s="1222" t="s">
        <v>522</v>
      </c>
      <c r="X39" s="1222" t="s">
        <v>497</v>
      </c>
      <c r="Y39" s="1489" t="s">
        <v>447</v>
      </c>
      <c r="Z39" s="2270" t="s">
        <v>448</v>
      </c>
      <c r="AA39" s="2271"/>
      <c r="AB39" s="2279"/>
      <c r="AC39" s="1483" t="s">
        <v>521</v>
      </c>
      <c r="AD39" s="1222" t="s">
        <v>522</v>
      </c>
      <c r="AE39" s="1222" t="s">
        <v>497</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187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E793-4022-BDBA-A85E-0.A6CC37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45772.38527777778</v>
      </c>
      <c r="W28" s="2264"/>
      <c r="X28" s="2264"/>
      <c r="Y28" s="2264"/>
      <c r="Z28" s="2264"/>
      <c r="AA28" s="2264"/>
      <c r="AB28" s="326"/>
      <c r="AC28" s="2264" t="str">
        <f>IF(TITLE_DATE_PR_CHANGE="",IF(TITLE_DATE_PR="","",TITLE_DATE_PR),TITLE_DATE_PR_CHANGE)</f>
        <v>45772.38527777778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ТТК-250425-02</v>
      </c>
      <c r="W29" s="2251"/>
      <c r="X29" s="2251"/>
      <c r="Y29" s="2251"/>
      <c r="Z29" s="2251"/>
      <c r="AA29" s="2251"/>
      <c r="AB29" s="326"/>
      <c r="AC29" s="2251" t="str">
        <f>IF(TITLE_NUMBER_PR_CHANGE="",IF(TITLE_NUMBER_PR="","",TITLE_NUMBER_PR),TITLE_NUMBER_PR_CHANGE)</f>
        <v>ТТК-250425-02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45772.38527777778</v>
      </c>
      <c r="W32" s="2264"/>
      <c r="X32" s="2264"/>
      <c r="Y32" s="2264"/>
      <c r="Z32" s="2264"/>
      <c r="AA32" s="2264"/>
      <c r="AB32" s="326"/>
      <c r="AC32" s="2264" t="str">
        <f>IF(TITLE_DATE_PR_CHANGE="",IF(TITLE_DATE_PR="","",TITLE_DATE_PR),TITLE_DATE_PR_CHANGE)</f>
        <v>45772.38527777778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ТТК-250425-02</v>
      </c>
      <c r="W33" s="2251"/>
      <c r="X33" s="2251"/>
      <c r="Y33" s="2251"/>
      <c r="Z33" s="2251"/>
      <c r="AA33" s="2251"/>
      <c r="AB33" s="326"/>
      <c r="AC33" s="2251" t="str">
        <f>IF(TITLE_NUMBER_PR_CHANGE="",IF(TITLE_NUMBER_PR="","",TITLE_NUMBER_PR),TITLE_NUMBER_PR_CHANGE)</f>
        <v>ТТК-250425-02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492</v>
      </c>
      <c r="W38" s="2262" t="s">
        <v>436</v>
      </c>
      <c r="X38" s="2263"/>
      <c r="Y38" s="2262" t="s">
        <v>437</v>
      </c>
      <c r="Z38" s="2269"/>
      <c r="AA38" s="2263"/>
      <c r="AB38" s="2278"/>
      <c r="AC38" s="1483" t="s">
        <v>492</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493</v>
      </c>
      <c r="J39" s="1364" t="s">
        <v>443</v>
      </c>
      <c r="K39" s="1364" t="s">
        <v>494</v>
      </c>
      <c r="L39" s="1364" t="s">
        <v>419</v>
      </c>
      <c r="Q39" s="376"/>
      <c r="R39" s="376"/>
      <c r="S39" s="2273"/>
      <c r="T39" s="2209"/>
      <c r="U39" s="302"/>
      <c r="V39" s="1483" t="s">
        <v>521</v>
      </c>
      <c r="W39" s="1222" t="s">
        <v>522</v>
      </c>
      <c r="X39" s="1222" t="s">
        <v>497</v>
      </c>
      <c r="Y39" s="1489" t="s">
        <v>447</v>
      </c>
      <c r="Z39" s="2270" t="s">
        <v>448</v>
      </c>
      <c r="AA39" s="2271"/>
      <c r="AB39" s="2279"/>
      <c r="AC39" s="1483" t="s">
        <v>521</v>
      </c>
      <c r="AD39" s="1222" t="s">
        <v>522</v>
      </c>
      <c r="AE39" s="1222" t="s">
        <v>497</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187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188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D5BFF-E222-3EF2-EDF3-0.502C8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187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45772.38527777778</v>
      </c>
      <c r="W32" s="2264"/>
      <c r="X32" s="2264"/>
      <c r="Y32" s="2264"/>
      <c r="Z32" s="2264"/>
      <c r="AA32" s="2264"/>
      <c r="AB32" s="2264"/>
      <c r="AC32" s="326"/>
      <c r="AD32" s="2264" t="str">
        <f>IF(TITLE_DATE_PR_CHANGE="",IF(TITLE_DATE_PR="","",TITLE_DATE_PR),TITLE_DATE_PR_CHANGE)</f>
        <v>45772.38527777778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ТТК-250425-02</v>
      </c>
      <c r="W33" s="2251"/>
      <c r="X33" s="2251"/>
      <c r="Y33" s="2251"/>
      <c r="Z33" s="2251"/>
      <c r="AA33" s="2251"/>
      <c r="AB33" s="2251"/>
      <c r="AC33" s="326"/>
      <c r="AD33" s="2251" t="str">
        <f>IF(TITLE_NUMBER_PR_CHANGE="",IF(TITLE_NUMBER_PR="","",TITLE_NUMBER_PR),TITLE_NUMBER_PR_CHANGE)</f>
        <v>ТТК-250425-02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45772.38527777778</v>
      </c>
      <c r="W36" s="2264"/>
      <c r="X36" s="2264"/>
      <c r="Y36" s="2264"/>
      <c r="Z36" s="2264"/>
      <c r="AA36" s="2264"/>
      <c r="AB36" s="2264"/>
      <c r="AC36" s="326"/>
      <c r="AD36" s="2264" t="str">
        <f>IF(TITLE_DATE_PR_CHANGE="",IF(TITLE_DATE_PR="","",TITLE_DATE_PR),TITLE_DATE_PR_CHANGE)</f>
        <v>45772.38527777778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ТТК-250425-02</v>
      </c>
      <c r="W37" s="2251"/>
      <c r="X37" s="2251"/>
      <c r="Y37" s="2251"/>
      <c r="Z37" s="2251"/>
      <c r="AA37" s="2251"/>
      <c r="AB37" s="2251"/>
      <c r="AC37" s="326"/>
      <c r="AD37" s="2251" t="str">
        <f>IF(TITLE_NUMBER_PR_CHANGE="",IF(TITLE_NUMBER_PR="","",TITLE_NUMBER_PR),TITLE_NUMBER_PR_CHANGE)</f>
        <v>ТТК-250425-02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481</v>
      </c>
      <c r="W44" s="1479" t="s">
        <v>482</v>
      </c>
      <c r="X44" s="1479" t="s">
        <v>481</v>
      </c>
      <c r="Y44" s="1479" t="s">
        <v>482</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187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188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30A1A-76FB-4BE1-A15C-0.B353B30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 Тамбов(68701000)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69CB9-E63D-71DA-1D8B-0.89EA0EA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45772.38527777778</v>
      </c>
      <c r="W28" s="2264"/>
      <c r="X28" s="2264"/>
      <c r="Y28" s="2264"/>
      <c r="Z28" s="2264"/>
      <c r="AA28" s="2264"/>
      <c r="AB28" s="2264"/>
      <c r="AC28" s="2264"/>
      <c r="AD28" s="2264"/>
      <c r="AE28" s="2264"/>
      <c r="AF28" s="326"/>
      <c r="AG28" s="2264" t="str">
        <f>IF(TITLE_DATE_PR_CHANGE="",IF(TITLE_DATE_PR="","",TITLE_DATE_PR),TITLE_DATE_PR_CHANGE)</f>
        <v>45772.38527777778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ТТК-250425-02</v>
      </c>
      <c r="W29" s="2251"/>
      <c r="X29" s="2251"/>
      <c r="Y29" s="2251"/>
      <c r="Z29" s="2251"/>
      <c r="AA29" s="2251"/>
      <c r="AB29" s="2251"/>
      <c r="AC29" s="2251"/>
      <c r="AD29" s="2251"/>
      <c r="AE29" s="2251"/>
      <c r="AF29" s="326"/>
      <c r="AG29" s="2251" t="str">
        <f>IF(TITLE_NUMBER_PR_CHANGE="",IF(TITLE_NUMBER_PR="","",TITLE_NUMBER_PR),TITLE_NUMBER_PR_CHANGE)</f>
        <v>ТТК-250425-02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45772.38527777778</v>
      </c>
      <c r="W32" s="2264"/>
      <c r="X32" s="2264"/>
      <c r="Y32" s="2264"/>
      <c r="Z32" s="2264"/>
      <c r="AA32" s="2264"/>
      <c r="AB32" s="2264"/>
      <c r="AC32" s="2264"/>
      <c r="AD32" s="2264"/>
      <c r="AE32" s="2264"/>
      <c r="AF32" s="326"/>
      <c r="AG32" s="2264" t="str">
        <f>IF(TITLE_DATE_PR_CHANGE="",IF(TITLE_DATE_PR="","",TITLE_DATE_PR),TITLE_DATE_PR_CHANGE)</f>
        <v>45772.38527777778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ТТК-250425-02</v>
      </c>
      <c r="W33" s="2251"/>
      <c r="X33" s="2251"/>
      <c r="Y33" s="2251"/>
      <c r="Z33" s="2251"/>
      <c r="AA33" s="2251"/>
      <c r="AB33" s="2251"/>
      <c r="AC33" s="2251"/>
      <c r="AD33" s="2251"/>
      <c r="AE33" s="2251"/>
      <c r="AF33" s="326"/>
      <c r="AG33" s="2251" t="str">
        <f>IF(TITLE_NUMBER_PR_CHANGE="",IF(TITLE_NUMBER_PR="","",TITLE_NUMBER_PR),TITLE_NUMBER_PR_CHANGE)</f>
        <v>ТТК-250425-02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493</v>
      </c>
      <c r="J40" s="1364" t="s">
        <v>443</v>
      </c>
      <c r="K40" s="1364" t="s">
        <v>494</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187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188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A5418-B136-1FE4-D3D4-0.8297637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"ТТК"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45772.38527777778</v>
      </c>
      <c r="W28" s="2264"/>
      <c r="X28" s="2264"/>
      <c r="Y28" s="2264"/>
      <c r="Z28" s="2264"/>
      <c r="AA28" s="2264"/>
      <c r="AB28" s="2264"/>
      <c r="AC28" s="2264"/>
      <c r="AD28" s="2264"/>
      <c r="AE28" s="2264"/>
      <c r="AF28" s="326"/>
      <c r="AG28" s="2264" t="str">
        <f>IF(TITLE_DATE_PR_CHANGE="",IF(TITLE_DATE_PR="","",TITLE_DATE_PR),TITLE_DATE_PR_CHANGE)</f>
        <v>45772.38527777778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ТТК-250425-02</v>
      </c>
      <c r="W29" s="2251"/>
      <c r="X29" s="2251"/>
      <c r="Y29" s="2251"/>
      <c r="Z29" s="2251"/>
      <c r="AA29" s="2251"/>
      <c r="AB29" s="2251"/>
      <c r="AC29" s="2251"/>
      <c r="AD29" s="2251"/>
      <c r="AE29" s="2251"/>
      <c r="AF29" s="326"/>
      <c r="AG29" s="2251" t="str">
        <f>IF(TITLE_NUMBER_PR_CHANGE="",IF(TITLE_NUMBER_PR="","",TITLE_NUMBER_PR),TITLE_NUMBER_PR_CHANGE)</f>
        <v>ТТК-250425-02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45772.38527777778</v>
      </c>
      <c r="W32" s="2264"/>
      <c r="X32" s="2264"/>
      <c r="Y32" s="2264"/>
      <c r="Z32" s="2264"/>
      <c r="AA32" s="2264"/>
      <c r="AB32" s="2264"/>
      <c r="AC32" s="2264"/>
      <c r="AD32" s="2264"/>
      <c r="AE32" s="2264"/>
      <c r="AF32" s="326"/>
      <c r="AG32" s="2264" t="str">
        <f>IF(TITLE_DATE_PR_CHANGE="",IF(TITLE_DATE_PR="","",TITLE_DATE_PR),TITLE_DATE_PR_CHANGE)</f>
        <v>45772.38527777778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ТТК-250425-02</v>
      </c>
      <c r="W33" s="2251"/>
      <c r="X33" s="2251"/>
      <c r="Y33" s="2251"/>
      <c r="Z33" s="2251"/>
      <c r="AA33" s="2251"/>
      <c r="AB33" s="2251"/>
      <c r="AC33" s="2251"/>
      <c r="AD33" s="2251"/>
      <c r="AE33" s="2251"/>
      <c r="AF33" s="326"/>
      <c r="AG33" s="2251" t="str">
        <f>IF(TITLE_NUMBER_PR_CHANGE="",IF(TITLE_NUMBER_PR="","",TITLE_NUMBER_PR),TITLE_NUMBER_PR_CHANGE)</f>
        <v>ТТК-250425-02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493</v>
      </c>
      <c r="J40" s="1364" t="s">
        <v>443</v>
      </c>
      <c r="K40" s="1364" t="s">
        <v>494</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187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188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383FC-BA24-DBA7-BBDF-0.803990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187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"ТТК"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45772.38527777778</v>
      </c>
      <c r="W32" s="2264"/>
      <c r="X32" s="2264"/>
      <c r="Y32" s="2264"/>
      <c r="Z32" s="2264"/>
      <c r="AA32" s="2264"/>
      <c r="AB32" s="2264"/>
      <c r="AC32" s="326"/>
      <c r="AD32" s="2264" t="str">
        <f>IF(TITLE_DATE_PR_CHANGE="",IF(TITLE_DATE_PR="","",TITLE_DATE_PR),TITLE_DATE_PR_CHANGE)</f>
        <v>45772.38527777778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ТТК-250425-02</v>
      </c>
      <c r="W33" s="2251"/>
      <c r="X33" s="2251"/>
      <c r="Y33" s="2251"/>
      <c r="Z33" s="2251"/>
      <c r="AA33" s="2251"/>
      <c r="AB33" s="2251"/>
      <c r="AC33" s="326"/>
      <c r="AD33" s="2251" t="str">
        <f>IF(TITLE_NUMBER_PR_CHANGE="",IF(TITLE_NUMBER_PR="","",TITLE_NUMBER_PR),TITLE_NUMBER_PR_CHANGE)</f>
        <v>ТТК-250425-02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45772.38527777778</v>
      </c>
      <c r="W36" s="2264"/>
      <c r="X36" s="2264"/>
      <c r="Y36" s="2264"/>
      <c r="Z36" s="2264"/>
      <c r="AA36" s="2264"/>
      <c r="AB36" s="2264"/>
      <c r="AC36" s="326"/>
      <c r="AD36" s="2264" t="str">
        <f>IF(TITLE_DATE_PR_CHANGE="",IF(TITLE_DATE_PR="","",TITLE_DATE_PR),TITLE_DATE_PR_CHANGE)</f>
        <v>45772.38527777778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ТТК-250425-02</v>
      </c>
      <c r="W37" s="2251"/>
      <c r="X37" s="2251"/>
      <c r="Y37" s="2251"/>
      <c r="Z37" s="2251"/>
      <c r="AA37" s="2251"/>
      <c r="AB37" s="2251"/>
      <c r="AC37" s="326"/>
      <c r="AD37" s="2251" t="str">
        <f>IF(TITLE_NUMBER_PR_CHANGE="",IF(TITLE_NUMBER_PR="","",TITLE_NUMBER_PR),TITLE_NUMBER_PR_CHANGE)</f>
        <v>ТТК-250425-02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481</v>
      </c>
      <c r="W44" s="1479" t="s">
        <v>482</v>
      </c>
      <c r="X44" s="1479" t="s">
        <v>481</v>
      </c>
      <c r="Y44" s="1479" t="s">
        <v>482</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187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188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06F6E-6136-EFCB-DE1B-0.3B8F1BD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"ТТК"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C9BBA-B4BF-C1BA-A6DD-0.39212D3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"ТТК"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E7F8F-FED6-8522-A558-0.624F968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ООО "ТТК"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18CE4-1852-F9E3-BA99-0.CB83DF9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452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ООО "ТТК"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693</v>
      </c>
      <c r="C10" s="2053" t="s">
        <v>694</v>
      </c>
      <c r="D10" s="2052" t="s">
        <v>630</v>
      </c>
      <c r="E10" s="2056" t="s">
        <v>631</v>
      </c>
      <c r="F10" s="2056" t="s">
        <v>631</v>
      </c>
      <c r="H10" s="376"/>
      <c r="I10" s="2024" t="s">
        <v>109</v>
      </c>
      <c r="J10" s="1886" t="s">
        <v>695</v>
      </c>
      <c r="K10" s="2018" t="s">
        <v>310</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310</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310</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B3644-C527-FAD8-10D8-0.8EFBEC5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ООО "ТТК"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109</v>
      </c>
      <c r="F15" s="707" t="s">
        <v>707</v>
      </c>
      <c r="G15" s="1646" t="s">
        <v>555</v>
      </c>
      <c r="H15" s="557"/>
      <c r="I15" s="557"/>
      <c r="J15" s="289" t="s">
        <v>708</v>
      </c>
      <c r="K15" s="543" t="s">
        <v>633</v>
      </c>
      <c r="AF15" s="1631">
        <v>19</v>
      </c>
    </row>
    <row customHeight="1" ht="35.699999999999996">
      <c r="D16" s="1638"/>
      <c r="E16" s="1630" t="s">
        <v>110</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311</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314</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90</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111</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2E43C-44D9-8A8C-0CE8-0.6673EA7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ООО "ТТК"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109</v>
      </c>
      <c r="F15" s="707" t="s">
        <v>778</v>
      </c>
      <c r="G15" s="1657" t="s">
        <v>555</v>
      </c>
      <c r="H15" s="557"/>
      <c r="I15" s="557"/>
      <c r="J15" s="289" t="s">
        <v>779</v>
      </c>
      <c r="K15" s="543" t="s">
        <v>633</v>
      </c>
      <c r="AF15" s="1631">
        <v>19</v>
      </c>
    </row>
    <row customHeight="1" ht="24">
      <c r="D16" s="1638"/>
      <c r="E16" s="1630" t="s">
        <v>110</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311</v>
      </c>
      <c r="F20" s="1667" t="s">
        <v>786</v>
      </c>
      <c r="G20" s="1654" t="s">
        <v>555</v>
      </c>
      <c r="H20" s="557"/>
      <c r="I20" s="557"/>
      <c r="J20" s="289"/>
      <c r="K20" s="543"/>
      <c r="AF20" s="1631">
        <v>34</v>
      </c>
    </row>
    <row customHeight="1" ht="48.29999999999999">
      <c r="D21" s="1638"/>
      <c r="E21" s="1664" t="s">
        <v>314</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111</v>
      </c>
      <c r="F35" s="1661" t="s">
        <v>632</v>
      </c>
      <c r="G35" s="1657" t="s">
        <v>310</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5A61C-F642-9857-08E6-0.F44B8A2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"ТТК"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809</v>
      </c>
      <c r="F11" s="705" t="s">
        <v>569</v>
      </c>
      <c r="G11" s="465" t="s">
        <v>307</v>
      </c>
      <c r="H11" s="465" t="s">
        <v>394</v>
      </c>
      <c r="I11" s="807" t="s">
        <v>307</v>
      </c>
      <c r="J11" s="808" t="s">
        <v>394</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810</v>
      </c>
      <c r="D13" s="953" t="s">
        <v>109</v>
      </c>
      <c r="E13" s="279" t="s">
        <v>811</v>
      </c>
      <c r="F13" s="660" t="s">
        <v>812</v>
      </c>
      <c r="G13" s="557"/>
      <c r="H13" s="661"/>
      <c r="I13" s="557"/>
      <c r="J13" s="661"/>
      <c r="K13" s="289" t="s">
        <v>813</v>
      </c>
      <c r="L13" s="720"/>
      <c r="X13" s="505">
        <v>0</v>
      </c>
    </row>
    <row customHeight="1" ht="22.5">
      <c r="A14" s="2392"/>
      <c r="D14" s="539" t="s">
        <v>110</v>
      </c>
      <c r="E14" s="279" t="s">
        <v>814</v>
      </c>
      <c r="F14" s="660" t="s">
        <v>815</v>
      </c>
      <c r="G14" s="557"/>
      <c r="H14" s="662"/>
      <c r="I14" s="557"/>
      <c r="J14" s="662"/>
      <c r="K14" s="289" t="s">
        <v>816</v>
      </c>
      <c r="L14" s="720"/>
      <c r="X14" s="505">
        <v>0</v>
      </c>
    </row>
    <row s="1635" customFormat="1" customHeight="1" ht="78.75">
      <c r="A15" s="2392"/>
      <c r="B15" s="511"/>
      <c r="D15" s="953" t="s">
        <v>90</v>
      </c>
      <c r="E15" s="707" t="s">
        <v>817</v>
      </c>
      <c r="F15" s="950" t="s">
        <v>310</v>
      </c>
      <c r="G15" s="950" t="s">
        <v>310</v>
      </c>
      <c r="H15" s="106"/>
      <c r="I15" s="950" t="s">
        <v>310</v>
      </c>
      <c r="J15" s="106"/>
      <c r="K15" s="289" t="s">
        <v>818</v>
      </c>
      <c r="L15" s="720"/>
      <c r="X15" s="758">
        <v>0</v>
      </c>
    </row>
    <row s="1635" customFormat="1" customHeight="1" ht="22.5">
      <c r="A16" s="2392"/>
      <c r="B16" s="511"/>
      <c r="D16" s="953" t="s">
        <v>328</v>
      </c>
      <c r="E16" s="954" t="s">
        <v>819</v>
      </c>
      <c r="F16" s="950" t="s">
        <v>820</v>
      </c>
      <c r="G16" s="817"/>
      <c r="H16" s="106"/>
      <c r="I16" s="817"/>
      <c r="J16" s="106"/>
      <c r="K16" s="289"/>
      <c r="L16" s="720"/>
      <c r="X16" s="758">
        <v>0</v>
      </c>
    </row>
    <row s="1635" customFormat="1" customHeight="1" ht="22.5">
      <c r="A17" s="2392"/>
      <c r="B17" s="511"/>
      <c r="D17" s="953" t="s">
        <v>336</v>
      </c>
      <c r="E17" s="954" t="s">
        <v>821</v>
      </c>
      <c r="F17" s="950" t="s">
        <v>822</v>
      </c>
      <c r="G17" s="817"/>
      <c r="H17" s="106"/>
      <c r="I17" s="817"/>
      <c r="J17" s="106"/>
      <c r="K17" s="289"/>
      <c r="L17" s="720"/>
      <c r="X17" s="758">
        <v>0</v>
      </c>
    </row>
    <row s="1635" customFormat="1" customHeight="1" ht="33.75">
      <c r="A18" s="2392"/>
      <c r="B18" s="511"/>
      <c r="D18" s="953" t="s">
        <v>338</v>
      </c>
      <c r="E18" s="954" t="s">
        <v>823</v>
      </c>
      <c r="F18" s="950" t="s">
        <v>574</v>
      </c>
      <c r="G18" s="680"/>
      <c r="H18" s="106"/>
      <c r="I18" s="680"/>
      <c r="J18" s="106"/>
      <c r="K18" s="289"/>
      <c r="L18" s="720"/>
      <c r="X18" s="758">
        <v>0</v>
      </c>
    </row>
    <row customHeight="1" ht="101.25">
      <c r="A19" s="2392"/>
      <c r="D19" s="953" t="s">
        <v>91</v>
      </c>
      <c r="E19" s="279" t="s">
        <v>824</v>
      </c>
      <c r="F19" s="660" t="s">
        <v>549</v>
      </c>
      <c r="G19" s="663"/>
      <c r="H19" s="662"/>
      <c r="I19" s="955"/>
      <c r="J19" s="662"/>
      <c r="K19" s="289" t="s">
        <v>825</v>
      </c>
      <c r="L19" s="720"/>
      <c r="X19" s="505">
        <v>0</v>
      </c>
    </row>
    <row s="1635" customFormat="1" customHeight="1" ht="18.75">
      <c r="A20" s="2392"/>
      <c r="C20" s="956"/>
      <c r="D20" s="953" t="s">
        <v>756</v>
      </c>
      <c r="E20" s="954" t="s">
        <v>826</v>
      </c>
      <c r="F20" s="950" t="s">
        <v>310</v>
      </c>
      <c r="G20" s="950" t="s">
        <v>310</v>
      </c>
      <c r="H20" s="949" t="s">
        <v>310</v>
      </c>
      <c r="I20" s="950" t="s">
        <v>310</v>
      </c>
      <c r="J20" s="949" t="s">
        <v>310</v>
      </c>
      <c r="K20" s="948"/>
      <c r="L20" s="720"/>
      <c r="W20" s="675"/>
      <c r="X20" s="758">
        <v>0</v>
      </c>
    </row>
    <row s="1635" customFormat="1" customHeight="1" ht="33.75">
      <c r="A21" s="2392"/>
      <c r="C21" s="956"/>
      <c r="D21" s="953" t="s">
        <v>759</v>
      </c>
      <c r="E21" s="576" t="s">
        <v>827</v>
      </c>
      <c r="F21" s="950" t="s">
        <v>828</v>
      </c>
      <c r="G21" s="680"/>
      <c r="H21" s="106"/>
      <c r="I21" s="680"/>
      <c r="J21" s="106"/>
      <c r="K21" s="948"/>
      <c r="L21" s="720"/>
      <c r="W21" s="675"/>
      <c r="X21" s="758">
        <v>0</v>
      </c>
    </row>
    <row s="1635" customFormat="1" customHeight="1" ht="33.75">
      <c r="A22" s="2392"/>
      <c r="C22" s="956"/>
      <c r="D22" s="953" t="s">
        <v>762</v>
      </c>
      <c r="E22" s="576" t="s">
        <v>829</v>
      </c>
      <c r="F22" s="950" t="s">
        <v>830</v>
      </c>
      <c r="G22" s="680"/>
      <c r="H22" s="106"/>
      <c r="I22" s="680"/>
      <c r="J22" s="106"/>
      <c r="K22" s="948"/>
      <c r="L22" s="720"/>
      <c r="W22" s="675"/>
      <c r="X22" s="758">
        <v>0</v>
      </c>
    </row>
    <row s="1635" customFormat="1" customHeight="1" ht="22.5">
      <c r="A23" s="2392"/>
      <c r="C23" s="956"/>
      <c r="D23" s="953" t="s">
        <v>798</v>
      </c>
      <c r="E23" s="954" t="s">
        <v>831</v>
      </c>
      <c r="F23" s="950" t="s">
        <v>310</v>
      </c>
      <c r="G23" s="950" t="s">
        <v>310</v>
      </c>
      <c r="H23" s="949" t="s">
        <v>310</v>
      </c>
      <c r="I23" s="950" t="s">
        <v>310</v>
      </c>
      <c r="J23" s="949" t="s">
        <v>310</v>
      </c>
      <c r="K23" s="948"/>
      <c r="L23" s="720"/>
      <c r="W23" s="675"/>
      <c r="X23" s="758">
        <v>0</v>
      </c>
    </row>
    <row s="1635" customFormat="1" customHeight="1" ht="22.5">
      <c r="A24" s="2392"/>
      <c r="C24" s="956"/>
      <c r="D24" s="953" t="s">
        <v>832</v>
      </c>
      <c r="E24" s="576" t="s">
        <v>833</v>
      </c>
      <c r="F24" s="950" t="s">
        <v>834</v>
      </c>
      <c r="G24" s="680"/>
      <c r="H24" s="686"/>
      <c r="I24" s="680"/>
      <c r="J24" s="686"/>
      <c r="K24" s="948"/>
      <c r="L24" s="720"/>
      <c r="W24" s="675"/>
      <c r="X24" s="758">
        <v>0</v>
      </c>
    </row>
    <row s="1635" customFormat="1" customHeight="1" ht="22.5">
      <c r="A25" s="2392"/>
      <c r="C25" s="956"/>
      <c r="D25" s="953" t="s">
        <v>835</v>
      </c>
      <c r="E25" s="576" t="s">
        <v>836</v>
      </c>
      <c r="F25" s="950" t="s">
        <v>310</v>
      </c>
      <c r="G25" s="950" t="s">
        <v>310</v>
      </c>
      <c r="H25" s="949" t="s">
        <v>310</v>
      </c>
      <c r="I25" s="950" t="s">
        <v>310</v>
      </c>
      <c r="J25" s="949" t="s">
        <v>310</v>
      </c>
      <c r="K25" s="948"/>
      <c r="L25" s="720"/>
      <c r="W25" s="675"/>
      <c r="X25" s="758">
        <v>0</v>
      </c>
    </row>
    <row s="1635" customFormat="1" customHeight="1" ht="18.75">
      <c r="A26" s="2392"/>
      <c r="C26" s="956"/>
      <c r="D26" s="953" t="s">
        <v>837</v>
      </c>
      <c r="E26" s="553" t="s">
        <v>838</v>
      </c>
      <c r="F26" s="950" t="s">
        <v>839</v>
      </c>
      <c r="G26" s="680"/>
      <c r="H26" s="686"/>
      <c r="I26" s="680"/>
      <c r="J26" s="686"/>
      <c r="K26" s="948"/>
      <c r="L26" s="720"/>
      <c r="W26" s="675"/>
      <c r="X26" s="758">
        <v>0</v>
      </c>
    </row>
    <row s="1635" customFormat="1" customHeight="1" ht="18.75">
      <c r="A27" s="2392"/>
      <c r="C27" s="956"/>
      <c r="D27" s="953" t="s">
        <v>840</v>
      </c>
      <c r="E27" s="553" t="s">
        <v>841</v>
      </c>
      <c r="F27" s="950" t="s">
        <v>842</v>
      </c>
      <c r="G27" s="680"/>
      <c r="H27" s="686"/>
      <c r="I27" s="680"/>
      <c r="J27" s="686"/>
      <c r="K27" s="948"/>
      <c r="L27" s="720"/>
      <c r="W27" s="675"/>
      <c r="X27" s="758">
        <v>0</v>
      </c>
    </row>
    <row s="1635" customFormat="1" customHeight="1" ht="18.75">
      <c r="A28" s="2392"/>
      <c r="C28" s="956"/>
      <c r="D28" s="953" t="s">
        <v>843</v>
      </c>
      <c r="E28" s="576" t="s">
        <v>844</v>
      </c>
      <c r="F28" s="950" t="s">
        <v>310</v>
      </c>
      <c r="G28" s="950" t="s">
        <v>310</v>
      </c>
      <c r="H28" s="949" t="s">
        <v>310</v>
      </c>
      <c r="I28" s="950" t="s">
        <v>310</v>
      </c>
      <c r="J28" s="949" t="s">
        <v>310</v>
      </c>
      <c r="K28" s="948"/>
      <c r="L28" s="720"/>
      <c r="W28" s="675"/>
      <c r="X28" s="758">
        <v>0</v>
      </c>
    </row>
    <row s="1635" customFormat="1" customHeight="1" ht="18.75">
      <c r="A29" s="2392"/>
      <c r="C29" s="956"/>
      <c r="D29" s="953" t="s">
        <v>845</v>
      </c>
      <c r="E29" s="553" t="s">
        <v>838</v>
      </c>
      <c r="F29" s="950" t="s">
        <v>846</v>
      </c>
      <c r="G29" s="680"/>
      <c r="H29" s="686"/>
      <c r="I29" s="680"/>
      <c r="J29" s="686"/>
      <c r="K29" s="948"/>
      <c r="L29" s="720"/>
      <c r="W29" s="675"/>
      <c r="X29" s="758">
        <v>0</v>
      </c>
    </row>
    <row s="1635" customFormat="1" customHeight="1" ht="18.75">
      <c r="A30" s="2392"/>
      <c r="C30" s="956"/>
      <c r="D30" s="953" t="s">
        <v>847</v>
      </c>
      <c r="E30" s="553" t="s">
        <v>848</v>
      </c>
      <c r="F30" s="950" t="s">
        <v>849</v>
      </c>
      <c r="G30" s="680"/>
      <c r="H30" s="686"/>
      <c r="I30" s="680"/>
      <c r="J30" s="686"/>
      <c r="K30" s="948"/>
      <c r="L30" s="720"/>
      <c r="W30" s="675"/>
      <c r="X30" s="758">
        <v>0</v>
      </c>
    </row>
    <row customHeight="1" ht="126.75">
      <c r="A31" s="2392"/>
      <c r="D31" s="953" t="s">
        <v>111</v>
      </c>
      <c r="E31" s="279" t="s">
        <v>850</v>
      </c>
      <c r="F31" s="660" t="s">
        <v>561</v>
      </c>
      <c r="G31" s="557"/>
      <c r="H31" s="662"/>
      <c r="I31" s="557"/>
      <c r="J31" s="662"/>
      <c r="K31" s="289" t="s">
        <v>851</v>
      </c>
      <c r="L31" s="720"/>
      <c r="X31" s="505">
        <v>0</v>
      </c>
    </row>
    <row customHeight="1" ht="56.25">
      <c r="A32" s="2392"/>
      <c r="D32" s="953" t="s">
        <v>92</v>
      </c>
      <c r="E32" s="279" t="s">
        <v>852</v>
      </c>
      <c r="F32" s="539" t="s">
        <v>822</v>
      </c>
      <c r="G32" s="557"/>
      <c r="H32" s="662"/>
      <c r="I32" s="557"/>
      <c r="J32" s="662"/>
      <c r="K32" s="289" t="s">
        <v>853</v>
      </c>
      <c r="L32" s="720"/>
      <c r="X32" s="505">
        <v>0</v>
      </c>
    </row>
    <row customHeight="1" ht="11.25">
      <c r="A33" s="2392"/>
      <c r="E33" s="664"/>
      <c r="F33" s="181"/>
      <c r="G33" s="181"/>
      <c r="H33" s="181"/>
      <c r="I33" s="181"/>
      <c r="J33" s="181"/>
      <c r="K33" s="181"/>
      <c r="X33" s="505">
        <v>0</v>
      </c>
    </row>
    <row customHeight="1" ht="12.75">
      <c r="A34" s="2392"/>
      <c r="D34" s="65">
        <v>1</v>
      </c>
      <c r="E34" s="335" t="s">
        <v>854</v>
      </c>
      <c r="X34" s="505">
        <v>0</v>
      </c>
    </row>
    <row customHeight="1" ht="11.25">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110</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90</v>
      </c>
      <c r="E41" s="722" t="s">
        <v>866</v>
      </c>
      <c r="F41" s="660" t="s">
        <v>549</v>
      </c>
      <c r="G41" s="660" t="s">
        <v>549</v>
      </c>
      <c r="H41" s="1024"/>
      <c r="I41" s="660" t="s">
        <v>549</v>
      </c>
      <c r="J41" s="1024"/>
      <c r="K41" s="302"/>
      <c r="X41" s="758">
        <v>0</v>
      </c>
    </row>
    <row s="1635" customFormat="1" customHeight="1" ht="45" hidden="1">
      <c r="A42" s="2392"/>
      <c r="B42" s="511"/>
      <c r="D42" s="665" t="s">
        <v>328</v>
      </c>
      <c r="E42" s="723" t="s">
        <v>867</v>
      </c>
      <c r="F42" s="660" t="s">
        <v>561</v>
      </c>
      <c r="G42" s="557"/>
      <c r="H42" s="1024"/>
      <c r="I42" s="557"/>
      <c r="J42" s="1024"/>
      <c r="K42" s="302" t="s">
        <v>868</v>
      </c>
      <c r="X42" s="758">
        <v>0</v>
      </c>
    </row>
    <row s="1635" customFormat="1" customHeight="1" ht="45" hidden="1">
      <c r="A43" s="2392"/>
      <c r="B43" s="511"/>
      <c r="D43" s="665" t="s">
        <v>336</v>
      </c>
      <c r="E43" s="667" t="s">
        <v>869</v>
      </c>
      <c r="F43" s="1028" t="s">
        <v>561</v>
      </c>
      <c r="G43" s="742"/>
      <c r="H43" s="1023"/>
      <c r="I43" s="742"/>
      <c r="J43" s="1023"/>
      <c r="K43" s="302" t="s">
        <v>870</v>
      </c>
      <c r="X43" s="758">
        <v>0</v>
      </c>
    </row>
    <row s="1635" customFormat="1" customHeight="1" ht="11.25" hidden="1">
      <c r="A44" s="2392"/>
      <c r="B44" s="511"/>
      <c r="D44" s="665" t="s">
        <v>91</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111</v>
      </c>
      <c r="E52" s="666" t="s">
        <v>883</v>
      </c>
      <c r="F52" s="660" t="s">
        <v>861</v>
      </c>
      <c r="G52" s="668"/>
      <c r="H52" s="1023"/>
      <c r="I52" s="668"/>
      <c r="J52" s="1023"/>
      <c r="K52" s="289"/>
      <c r="X52" s="758">
        <v>0</v>
      </c>
    </row>
    <row s="1635" customFormat="1" customHeight="1" ht="11.25" hidden="1">
      <c r="A53" s="2392"/>
      <c r="B53" s="511"/>
      <c r="D53" s="665" t="s">
        <v>317</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92</v>
      </c>
      <c r="E60" s="666" t="s">
        <v>890</v>
      </c>
      <c r="F60" s="721" t="s">
        <v>561</v>
      </c>
      <c r="G60" s="742"/>
      <c r="H60" s="1023"/>
      <c r="I60" s="742"/>
      <c r="J60" s="1023"/>
      <c r="K60" s="302" t="s">
        <v>891</v>
      </c>
      <c r="X60" s="758">
        <v>0</v>
      </c>
    </row>
    <row s="1635" customFormat="1" customHeight="1" ht="33.75" hidden="1">
      <c r="A61" s="2392"/>
      <c r="B61" s="511"/>
      <c r="D61" s="665" t="s">
        <v>93</v>
      </c>
      <c r="E61" s="666" t="s">
        <v>892</v>
      </c>
      <c r="F61" s="726" t="s">
        <v>822</v>
      </c>
      <c r="G61" s="668"/>
      <c r="H61" s="1023"/>
      <c r="I61" s="668"/>
      <c r="J61" s="1023"/>
      <c r="K61" s="289"/>
      <c r="X61" s="758">
        <v>0</v>
      </c>
    </row>
    <row s="1635" customFormat="1" customHeight="1" ht="22.5" hidden="1">
      <c r="A62" s="2392"/>
      <c r="B62" s="511" t="s">
        <v>591</v>
      </c>
      <c r="D62" s="665" t="s">
        <v>112</v>
      </c>
      <c r="E62" s="666" t="s">
        <v>893</v>
      </c>
      <c r="F62" s="726" t="s">
        <v>310</v>
      </c>
      <c r="G62" s="382"/>
      <c r="H62" s="1023"/>
      <c r="I62" s="382"/>
      <c r="J62" s="1023"/>
      <c r="K62" s="289" t="s">
        <v>634</v>
      </c>
      <c r="X62" s="758">
        <v>0</v>
      </c>
    </row>
    <row s="1635" customFormat="1" customHeight="1" ht="45" hidden="1">
      <c r="A63" s="2392"/>
      <c r="B63" s="511" t="s">
        <v>591</v>
      </c>
      <c r="D63" s="665" t="s">
        <v>894</v>
      </c>
      <c r="E63" s="667" t="s">
        <v>895</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896</v>
      </c>
      <c r="B65" s="511"/>
      <c r="D65" s="665">
        <v>1</v>
      </c>
      <c r="E65" s="744" t="s">
        <v>897</v>
      </c>
      <c r="F65" s="740" t="s">
        <v>812</v>
      </c>
      <c r="G65" s="741"/>
      <c r="H65" s="1029"/>
      <c r="I65" s="741"/>
      <c r="J65" s="1029"/>
      <c r="K65" s="301" t="s">
        <v>898</v>
      </c>
      <c r="X65" s="758">
        <v>0</v>
      </c>
    </row>
    <row s="1635" customFormat="1" customHeight="1" ht="56.25" hidden="1">
      <c r="A66" s="2392"/>
      <c r="B66" s="511"/>
      <c r="D66" s="743" t="s">
        <v>110</v>
      </c>
      <c r="E66" s="707" t="s">
        <v>899</v>
      </c>
      <c r="F66" s="660" t="s">
        <v>549</v>
      </c>
      <c r="G66" s="660" t="s">
        <v>549</v>
      </c>
      <c r="H66" s="519"/>
      <c r="I66" s="660" t="s">
        <v>549</v>
      </c>
      <c r="J66" s="519"/>
      <c r="K66" s="289"/>
      <c r="X66" s="758">
        <v>0</v>
      </c>
    </row>
    <row s="1635" customFormat="1" customHeight="1" ht="33.75" hidden="1">
      <c r="A67" s="2392"/>
      <c r="B67" s="511"/>
      <c r="D67" s="743" t="s">
        <v>711</v>
      </c>
      <c r="E67" s="954" t="s">
        <v>900</v>
      </c>
      <c r="F67" s="660" t="s">
        <v>864</v>
      </c>
      <c r="G67" s="727"/>
      <c r="H67" s="519"/>
      <c r="I67" s="727"/>
      <c r="J67" s="519"/>
      <c r="K67" s="289"/>
      <c r="X67" s="758">
        <v>0</v>
      </c>
    </row>
    <row s="1635" customFormat="1" customHeight="1" ht="22.5" hidden="1">
      <c r="A68" s="2392"/>
      <c r="B68" s="511"/>
      <c r="D68" s="743" t="s">
        <v>311</v>
      </c>
      <c r="E68" s="954" t="s">
        <v>901</v>
      </c>
      <c r="F68" s="660" t="s">
        <v>864</v>
      </c>
      <c r="G68" s="727"/>
      <c r="H68" s="519"/>
      <c r="I68" s="727"/>
      <c r="J68" s="519"/>
      <c r="K68" s="289"/>
      <c r="X68" s="758">
        <v>0</v>
      </c>
    </row>
    <row s="1635" customFormat="1" customHeight="1" ht="22.5" hidden="1">
      <c r="A69" s="2392"/>
      <c r="B69" s="511"/>
      <c r="D69" s="743" t="s">
        <v>314</v>
      </c>
      <c r="E69" s="954" t="s">
        <v>902</v>
      </c>
      <c r="F69" s="721" t="s">
        <v>561</v>
      </c>
      <c r="G69" s="742"/>
      <c r="H69" s="519"/>
      <c r="I69" s="742"/>
      <c r="J69" s="519"/>
      <c r="K69" s="289"/>
      <c r="X69" s="758">
        <v>0</v>
      </c>
    </row>
    <row s="1635" customFormat="1" customHeight="1" ht="22.5" hidden="1">
      <c r="A70" s="2392"/>
      <c r="B70" s="511"/>
      <c r="D70" s="743" t="s">
        <v>731</v>
      </c>
      <c r="E70" s="954" t="s">
        <v>903</v>
      </c>
      <c r="F70" s="721" t="s">
        <v>561</v>
      </c>
      <c r="G70" s="742"/>
      <c r="H70" s="519"/>
      <c r="I70" s="742"/>
      <c r="J70" s="519"/>
      <c r="K70" s="289"/>
      <c r="X70" s="758">
        <v>0</v>
      </c>
    </row>
    <row s="1635" customFormat="1" customHeight="1" ht="22.5" hidden="1">
      <c r="A71" s="2392"/>
      <c r="B71" s="511"/>
      <c r="D71" s="665" t="s">
        <v>90</v>
      </c>
      <c r="E71" s="666" t="s">
        <v>904</v>
      </c>
      <c r="F71" s="660" t="s">
        <v>864</v>
      </c>
      <c r="G71" s="557"/>
      <c r="H71" s="1030"/>
      <c r="I71" s="557"/>
      <c r="J71" s="1030"/>
      <c r="K71" s="302"/>
      <c r="X71" s="758">
        <v>0</v>
      </c>
    </row>
    <row s="1635" customFormat="1" customHeight="1" ht="56.25" hidden="1">
      <c r="A72" s="2392"/>
      <c r="B72" s="511"/>
      <c r="D72" s="665" t="s">
        <v>91</v>
      </c>
      <c r="E72" s="666" t="s">
        <v>905</v>
      </c>
      <c r="F72" s="721" t="s">
        <v>561</v>
      </c>
      <c r="G72" s="742"/>
      <c r="H72" s="1023"/>
      <c r="I72" s="742"/>
      <c r="J72" s="1023"/>
      <c r="K72" s="302"/>
      <c r="X72" s="758">
        <v>0</v>
      </c>
    </row>
    <row s="1635" customFormat="1" customHeight="1" ht="33.75" hidden="1">
      <c r="A73" s="2392"/>
      <c r="B73" s="511"/>
      <c r="D73" s="665" t="s">
        <v>111</v>
      </c>
      <c r="E73" s="666" t="s">
        <v>906</v>
      </c>
      <c r="F73" s="726" t="s">
        <v>822</v>
      </c>
      <c r="G73" s="668"/>
      <c r="H73" s="1023"/>
      <c r="I73" s="668"/>
      <c r="J73" s="1023"/>
      <c r="K73" s="289"/>
      <c r="X73" s="758">
        <v>0</v>
      </c>
    </row>
    <row s="1635" customFormat="1" customHeight="1" ht="22.5" hidden="1">
      <c r="A74" s="2392"/>
      <c r="B74" s="511" t="s">
        <v>591</v>
      </c>
      <c r="D74" s="665" t="s">
        <v>92</v>
      </c>
      <c r="E74" s="666" t="s">
        <v>907</v>
      </c>
      <c r="F74" s="726" t="s">
        <v>310</v>
      </c>
      <c r="G74" s="382"/>
      <c r="H74" s="1023"/>
      <c r="I74" s="382"/>
      <c r="J74" s="1023"/>
      <c r="K74" s="289" t="s">
        <v>634</v>
      </c>
      <c r="X74" s="758">
        <v>0</v>
      </c>
    </row>
    <row s="1635" customFormat="1" customHeight="1" ht="45" hidden="1">
      <c r="A75" s="2392"/>
      <c r="B75" s="511" t="s">
        <v>591</v>
      </c>
      <c r="D75" s="665" t="s">
        <v>655</v>
      </c>
      <c r="E75" s="667" t="s">
        <v>908</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110</v>
      </c>
      <c r="E78" s="666" t="s">
        <v>912</v>
      </c>
      <c r="F78" s="721" t="s">
        <v>812</v>
      </c>
      <c r="G78" s="724"/>
      <c r="H78" s="1023"/>
      <c r="I78" s="724"/>
      <c r="J78" s="1023"/>
      <c r="K78" s="289" t="s">
        <v>913</v>
      </c>
      <c r="X78" s="758">
        <v>0</v>
      </c>
    </row>
    <row s="1635" customFormat="1" customHeight="1" ht="22.5" hidden="1">
      <c r="A79" s="2392"/>
      <c r="B79" s="511"/>
      <c r="D79" s="665" t="s">
        <v>90</v>
      </c>
      <c r="E79" s="722" t="s">
        <v>914</v>
      </c>
      <c r="F79" s="660" t="s">
        <v>861</v>
      </c>
      <c r="G79" s="724"/>
      <c r="H79" s="1023"/>
      <c r="I79" s="724"/>
      <c r="J79" s="1023"/>
      <c r="K79" s="289" t="s">
        <v>915</v>
      </c>
      <c r="X79" s="758">
        <v>0</v>
      </c>
    </row>
    <row s="1635" customFormat="1" customHeight="1" ht="11.25" hidden="1">
      <c r="A80" s="2392"/>
      <c r="B80" s="511"/>
      <c r="D80" s="665" t="s">
        <v>328</v>
      </c>
      <c r="E80" s="723" t="s">
        <v>916</v>
      </c>
      <c r="F80" s="660" t="s">
        <v>861</v>
      </c>
      <c r="G80" s="724"/>
      <c r="H80" s="1023"/>
      <c r="I80" s="724"/>
      <c r="J80" s="1023"/>
      <c r="K80" s="289"/>
      <c r="X80" s="758">
        <v>0</v>
      </c>
    </row>
    <row s="1635" customFormat="1" customHeight="1" ht="11.25" hidden="1">
      <c r="A81" s="2392"/>
      <c r="B81" s="511"/>
      <c r="D81" s="665" t="s">
        <v>336</v>
      </c>
      <c r="E81" s="723" t="s">
        <v>917</v>
      </c>
      <c r="F81" s="660" t="s">
        <v>861</v>
      </c>
      <c r="G81" s="724"/>
      <c r="H81" s="1023"/>
      <c r="I81" s="724"/>
      <c r="J81" s="1023"/>
      <c r="K81" s="289"/>
      <c r="X81" s="758">
        <v>0</v>
      </c>
    </row>
    <row s="1635" customFormat="1" customHeight="1" ht="11.25" hidden="1">
      <c r="A82" s="2392"/>
      <c r="B82" s="511"/>
      <c r="D82" s="665" t="s">
        <v>338</v>
      </c>
      <c r="E82" s="723" t="s">
        <v>918</v>
      </c>
      <c r="F82" s="660" t="s">
        <v>861</v>
      </c>
      <c r="G82" s="724"/>
      <c r="H82" s="1023"/>
      <c r="I82" s="724"/>
      <c r="J82" s="1023"/>
      <c r="K82" s="289"/>
      <c r="X82" s="758">
        <v>0</v>
      </c>
    </row>
    <row s="1635" customFormat="1" customHeight="1" ht="11.25" hidden="1">
      <c r="A83" s="2392"/>
      <c r="B83" s="511"/>
      <c r="D83" s="665" t="s">
        <v>340</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91</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111</v>
      </c>
      <c r="E95" s="666" t="s">
        <v>930</v>
      </c>
      <c r="F95" s="725" t="s">
        <v>561</v>
      </c>
      <c r="G95" s="727"/>
      <c r="H95" s="1023"/>
      <c r="I95" s="727"/>
      <c r="J95" s="1023"/>
      <c r="K95" s="289" t="s">
        <v>931</v>
      </c>
      <c r="X95" s="758">
        <v>0</v>
      </c>
    </row>
    <row s="1635" customFormat="1" customHeight="1" ht="33.75" hidden="1">
      <c r="A96" s="2392"/>
      <c r="B96" s="511"/>
      <c r="D96" s="665" t="s">
        <v>92</v>
      </c>
      <c r="E96" s="666" t="s">
        <v>932</v>
      </c>
      <c r="F96" s="726" t="s">
        <v>822</v>
      </c>
      <c r="G96" s="728"/>
      <c r="H96" s="1023"/>
      <c r="I96" s="728"/>
      <c r="J96" s="1023"/>
      <c r="K96" s="289"/>
      <c r="X96" s="758">
        <v>0</v>
      </c>
    </row>
    <row s="1635" customFormat="1" customHeight="1" ht="22.5" hidden="1">
      <c r="A97" s="2392"/>
      <c r="B97" s="511" t="s">
        <v>591</v>
      </c>
      <c r="D97" s="665" t="s">
        <v>93</v>
      </c>
      <c r="E97" s="666" t="s">
        <v>933</v>
      </c>
      <c r="F97" s="726" t="s">
        <v>310</v>
      </c>
      <c r="G97" s="385"/>
      <c r="H97" s="1023"/>
      <c r="I97" s="385"/>
      <c r="J97" s="1023"/>
      <c r="K97" s="289" t="s">
        <v>634</v>
      </c>
      <c r="X97" s="758">
        <v>0</v>
      </c>
    </row>
    <row s="1635" customFormat="1" customHeight="1" ht="45" hidden="1">
      <c r="A98" s="2392"/>
      <c r="B98" s="511" t="s">
        <v>591</v>
      </c>
      <c r="D98" s="665" t="s">
        <v>934</v>
      </c>
      <c r="E98" s="667" t="s">
        <v>935</v>
      </c>
      <c r="F98" s="721" t="s">
        <v>310</v>
      </c>
      <c r="G98" s="385"/>
      <c r="H98" s="1023"/>
      <c r="I98" s="385"/>
      <c r="J98" s="1023"/>
      <c r="K98" s="289" t="s">
        <v>634</v>
      </c>
      <c r="X98" s="758">
        <v>0</v>
      </c>
    </row>
    <row s="1635" customFormat="1" customHeight="1" ht="95.25" hidden="1">
      <c r="A99" s="2392"/>
      <c r="B99" s="511" t="s">
        <v>591</v>
      </c>
      <c r="D99" s="665" t="s">
        <v>112</v>
      </c>
      <c r="E99" s="666" t="s">
        <v>936</v>
      </c>
      <c r="F99" s="721" t="s">
        <v>310</v>
      </c>
      <c r="G99" s="385"/>
      <c r="H99" s="1023"/>
      <c r="I99" s="385"/>
      <c r="J99" s="1023"/>
      <c r="K99" s="289" t="s">
        <v>634</v>
      </c>
      <c r="X99" s="758">
        <v>0</v>
      </c>
    </row>
    <row s="1635" customFormat="1" customHeight="1" ht="22.5" hidden="1">
      <c r="A100" s="2392"/>
      <c r="B100" s="511" t="s">
        <v>591</v>
      </c>
      <c r="D100" s="665" t="s">
        <v>148</v>
      </c>
      <c r="E100" s="666" t="s">
        <v>937</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509A6-0C23-B307-0F57-0.D0C9E7C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"ТТК"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67</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C4DA9-4607-F684-9CBC-0.FE42B4D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452</v>
      </c>
      <c r="D3" s="689" t="str">
        <f>B3&amp;".1"</f>
        <v>.1</v>
      </c>
      <c r="E3" s="690" t="s">
        <v>938</v>
      </c>
      <c r="F3" s="691" t="s">
        <v>310</v>
      </c>
      <c r="G3" s="686"/>
      <c r="H3" s="401"/>
      <c r="I3" s="686"/>
      <c r="J3" s="401"/>
      <c r="K3" s="289" t="s">
        <v>939</v>
      </c>
      <c r="V3" s="505">
        <v>0</v>
      </c>
    </row>
    <row customHeight="1" ht="15" hidden="1">
      <c r="A4" s="505"/>
      <c r="B4" s="2397"/>
      <c r="C4" s="2398"/>
      <c r="D4" s="689" t="str">
        <f>B3&amp;".2"</f>
        <v>.2</v>
      </c>
      <c r="E4" s="690" t="s">
        <v>940</v>
      </c>
      <c r="F4" s="691" t="s">
        <v>310</v>
      </c>
      <c r="G4" s="1738" t="s">
        <v>28</v>
      </c>
      <c r="H4" s="401"/>
      <c r="I4" s="1738" t="s">
        <v>28</v>
      </c>
      <c r="J4" s="401"/>
      <c r="K4" s="289" t="s">
        <v>941</v>
      </c>
      <c r="V4" s="505">
        <v>0</v>
      </c>
    </row>
    <row s="1366" customFormat="1" customHeight="1" ht="15" hidden="1">
      <c r="C5" s="672"/>
      <c r="U5" s="420"/>
      <c r="V5" s="417">
        <v>0</v>
      </c>
    </row>
    <row customHeight="1" ht="22.5" hidden="1">
      <c r="A6" s="505"/>
      <c r="B6" s="2397"/>
      <c r="C6" s="2398" t="s">
        <v>452</v>
      </c>
      <c r="D6" s="689" t="str">
        <f>B6&amp;".1"</f>
        <v>.1</v>
      </c>
      <c r="E6" s="690" t="s">
        <v>942</v>
      </c>
      <c r="F6" s="691" t="s">
        <v>310</v>
      </c>
      <c r="G6" s="686"/>
      <c r="H6" s="401"/>
      <c r="I6" s="686"/>
      <c r="J6" s="401"/>
      <c r="K6" s="289" t="s">
        <v>943</v>
      </c>
      <c r="V6" s="505">
        <v>0</v>
      </c>
    </row>
    <row customHeight="1" ht="15" hidden="1">
      <c r="A7" s="505"/>
      <c r="B7" s="2397"/>
      <c r="C7" s="2398"/>
      <c r="D7" s="689" t="str">
        <f>B6&amp;".2"</f>
        <v>.2</v>
      </c>
      <c r="E7" s="690" t="s">
        <v>940</v>
      </c>
      <c r="F7" s="691" t="s">
        <v>310</v>
      </c>
      <c r="G7" s="1738" t="s">
        <v>28</v>
      </c>
      <c r="H7" s="401"/>
      <c r="I7" s="1738" t="s">
        <v>28</v>
      </c>
      <c r="J7" s="401"/>
      <c r="K7" s="289" t="s">
        <v>941</v>
      </c>
      <c r="V7" s="505">
        <v>0</v>
      </c>
    </row>
    <row s="1366" customFormat="1" customHeight="1" ht="15" hidden="1">
      <c r="C8" s="672"/>
      <c r="U8" s="420"/>
      <c r="V8" s="417">
        <v>0</v>
      </c>
    </row>
    <row customHeight="1" ht="22.5" hidden="1">
      <c r="A9" s="505"/>
      <c r="B9" s="2397"/>
      <c r="C9" s="2398" t="s">
        <v>452</v>
      </c>
      <c r="D9" s="689" t="str">
        <f>B9&amp;".1"</f>
        <v>.1</v>
      </c>
      <c r="E9" s="690" t="s">
        <v>944</v>
      </c>
      <c r="F9" s="691" t="s">
        <v>310</v>
      </c>
      <c r="G9" s="697" t="s">
        <v>28</v>
      </c>
      <c r="H9" s="401" t="s">
        <v>28</v>
      </c>
      <c r="I9" s="697" t="s">
        <v>28</v>
      </c>
      <c r="J9" s="401" t="s">
        <v>28</v>
      </c>
      <c r="K9" s="289"/>
      <c r="V9" s="505">
        <v>0</v>
      </c>
    </row>
    <row customHeight="1" ht="15" hidden="1">
      <c r="A10" s="505"/>
      <c r="B10" s="2397"/>
      <c r="C10" s="2398"/>
      <c r="D10" s="689" t="str">
        <f>B9&amp;".2"</f>
        <v>.2</v>
      </c>
      <c r="E10" s="690" t="s">
        <v>945</v>
      </c>
      <c r="F10" s="691" t="s">
        <v>310</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310</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452</v>
      </c>
      <c r="D13" s="689" t="str">
        <f>B13&amp;".1"</f>
        <v>.1</v>
      </c>
      <c r="E13" s="690" t="s">
        <v>949</v>
      </c>
      <c r="F13" s="691" t="s">
        <v>310</v>
      </c>
      <c r="G13" s="697" t="s">
        <v>28</v>
      </c>
      <c r="H13" s="401" t="s">
        <v>28</v>
      </c>
      <c r="I13" s="697" t="s">
        <v>28</v>
      </c>
      <c r="J13" s="401" t="s">
        <v>28</v>
      </c>
      <c r="K13" s="289" t="s">
        <v>950</v>
      </c>
      <c r="V13" s="505">
        <v>0</v>
      </c>
    </row>
    <row customHeight="1" ht="15" hidden="1">
      <c r="B14" s="2397"/>
      <c r="C14" s="2398"/>
      <c r="D14" s="689" t="str">
        <f>B13&amp;".2"</f>
        <v>.2</v>
      </c>
      <c r="E14" s="690" t="s">
        <v>951</v>
      </c>
      <c r="F14" s="691" t="s">
        <v>310</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"ТТК"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310</v>
      </c>
      <c r="G34" s="820" t="s">
        <v>310</v>
      </c>
      <c r="H34" s="820" t="s">
        <v>310</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310</v>
      </c>
      <c r="G36" s="814" t="s">
        <v>959</v>
      </c>
      <c r="H36" s="813" t="s">
        <v>310</v>
      </c>
      <c r="I36" s="524" t="s">
        <v>959</v>
      </c>
      <c r="J36" s="691" t="s">
        <v>310</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310</v>
      </c>
      <c r="G38" s="814" t="s">
        <v>959</v>
      </c>
      <c r="H38" s="815" t="s">
        <v>310</v>
      </c>
      <c r="I38" s="524" t="s">
        <v>959</v>
      </c>
      <c r="J38" s="521" t="s">
        <v>310</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53869-9A8B-AEBD-6D46-0.DFCA4FB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"ТТК"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89</v>
      </c>
      <c r="R10" s="915" t="s">
        <v>980</v>
      </c>
      <c r="S10" s="915" t="s">
        <v>981</v>
      </c>
      <c r="T10" s="916" t="s">
        <v>982</v>
      </c>
      <c r="U10" s="915" t="s">
        <v>89</v>
      </c>
      <c r="V10" s="915" t="s">
        <v>983</v>
      </c>
      <c r="W10" s="915" t="s">
        <v>981</v>
      </c>
      <c r="X10" s="916" t="s">
        <v>982</v>
      </c>
      <c r="Y10" s="301" t="s">
        <v>984</v>
      </c>
      <c r="Z10" s="2101" t="s">
        <v>88</v>
      </c>
      <c r="AA10" s="2103"/>
      <c r="AB10" s="1049" t="s">
        <v>985</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A7466-D367-56A2-FDE4-0.B098A9B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"ТТК"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1009</v>
      </c>
      <c r="K12" s="2127"/>
      <c r="L12" s="2232"/>
      <c r="M12" s="2232"/>
      <c r="N12" s="2127"/>
      <c r="O12" s="2127"/>
      <c r="P12" s="2418"/>
      <c r="Q12" s="2418"/>
      <c r="R12" s="2418"/>
      <c r="S12" s="1134" t="s">
        <v>86</v>
      </c>
      <c r="T12" s="1134" t="s">
        <v>87</v>
      </c>
      <c r="U12" s="1134" t="s">
        <v>85</v>
      </c>
      <c r="V12" s="1134" t="s">
        <v>1010</v>
      </c>
      <c r="W12" s="1134" t="s">
        <v>85</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8C502-C26B-0086-3006-0.9A46F70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"ТТК"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311</v>
      </c>
      <c r="G30" s="1237" t="s">
        <v>1050</v>
      </c>
      <c r="H30" s="1236">
        <f>SUM(I30:J30)</f>
        <v>0</v>
      </c>
      <c r="I30" s="1235"/>
      <c r="J30" s="1225"/>
      <c r="K30" s="1234"/>
      <c r="W30" s="1155">
        <v>11</v>
      </c>
    </row>
    <row customHeight="1" ht="11.549999999999999">
      <c r="F31" s="1230" t="s">
        <v>314</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328</v>
      </c>
      <c r="G33" s="1237" t="s">
        <v>1053</v>
      </c>
      <c r="H33" s="1236">
        <f>SUM(I33:J33)</f>
        <v>0</v>
      </c>
      <c r="I33" s="1235"/>
      <c r="J33" s="1225"/>
      <c r="K33" s="1234"/>
      <c r="W33" s="1155">
        <v>46</v>
      </c>
    </row>
    <row customHeight="1" ht="11.549999999999999">
      <c r="F34" s="1230" t="s">
        <v>336</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109</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110</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311</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314</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A124A-5E4D-216D-8B6C-0.A71AC5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"ТТК"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9332E-57CD-4414-809F-0.5CBDE92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"ТТК"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1117</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1117</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1117</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1118</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702C9-D34A-D3D4-F9D5-0.0E31ABC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"ТТК"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1125</v>
      </c>
      <c r="F23" s="1670" t="s">
        <v>310</v>
      </c>
      <c r="G23" s="345"/>
      <c r="I23" s="1624"/>
      <c r="J23" s="1624"/>
      <c r="Q23" s="1631">
        <v>0</v>
      </c>
    </row>
    <row s="1635" customFormat="1" customHeight="1" ht="14.25" hidden="1">
      <c r="A24" s="343"/>
      <c r="B24" s="1160"/>
      <c r="C24" s="376"/>
      <c r="D24" s="1673" t="s">
        <v>711</v>
      </c>
      <c r="E24" s="1672" t="s">
        <v>1126</v>
      </c>
      <c r="F24" s="1670" t="s">
        <v>310</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E0282-E77F-94DF-1BAF-0.CE9F5FF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452</v>
      </c>
      <c r="D4" s="1673"/>
      <c r="E4" s="205" t="s">
        <v>1129</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452</v>
      </c>
      <c r="D6" s="1673"/>
      <c r="E6" s="206" t="s">
        <v>1130</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452</v>
      </c>
      <c r="D8" s="1673"/>
      <c r="E8" s="206" t="s">
        <v>1131</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452</v>
      </c>
      <c r="D10" s="1673"/>
      <c r="E10" s="206" t="s">
        <v>1132</v>
      </c>
      <c r="F10" s="1670"/>
      <c r="G10" s="1674"/>
      <c r="H10" s="1670" t="s">
        <v>310</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"ТТК"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310</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1139</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756</v>
      </c>
      <c r="E29" s="205" t="s">
        <v>1129</v>
      </c>
      <c r="F29" s="198"/>
      <c r="G29" s="257"/>
      <c r="H29" s="198" t="s">
        <v>310</v>
      </c>
      <c r="I29" s="2169" t="s">
        <v>1140</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310</v>
      </c>
      <c r="I33" s="2169" t="s">
        <v>1142</v>
      </c>
      <c r="M33" s="83">
        <v>14</v>
      </c>
    </row>
    <row customHeight="1" ht="15.75">
      <c r="A34" s="1683" t="s">
        <v>90</v>
      </c>
      <c r="C34" s="96"/>
      <c r="D34" s="109"/>
      <c r="E34" s="204" t="s">
        <v>326</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310</v>
      </c>
      <c r="I36" s="2143" t="s">
        <v>1144</v>
      </c>
      <c r="M36" s="83">
        <v>14</v>
      </c>
    </row>
    <row customHeight="1" ht="15.75">
      <c r="A37" s="1683" t="s">
        <v>91</v>
      </c>
      <c r="C37" s="96"/>
      <c r="D37" s="109"/>
      <c r="E37" s="204" t="s">
        <v>326</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886</v>
      </c>
      <c r="E39" s="206" t="s">
        <v>1132</v>
      </c>
      <c r="F39" s="198"/>
      <c r="G39" s="207"/>
      <c r="H39" s="198" t="s">
        <v>310</v>
      </c>
      <c r="I39" s="2169" t="s">
        <v>1145</v>
      </c>
      <c r="L39" s="155" t="s">
        <v>1133</v>
      </c>
      <c r="M39" s="83">
        <v>14</v>
      </c>
    </row>
    <row customHeight="1" ht="15.75">
      <c r="A40" s="1683" t="s">
        <v>111</v>
      </c>
      <c r="C40" s="96"/>
      <c r="D40" s="109"/>
      <c r="E40" s="204" t="s">
        <v>326</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1A311-BAC4-BC49-1F63-0.D4D48BDB}" mc:Ignorable="x14ac xr xr2 xr3">
  <sheetPr>
    <tabColor theme="6" tint="0.4"/>
  </sheetPr>
  <dimension ref="A1:AH332"/>
  <sheetViews>
    <sheetView topLeftCell="D13" showGridLines="0" zoomScale="90" workbookViewId="0" tabSelected="1">
      <selection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45772.38527777778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ТТК-250425-02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122</v>
      </c>
      <c r="G20" s="2224" t="s">
        <v>123</v>
      </c>
      <c r="H20" s="2386" t="s">
        <v>1149</v>
      </c>
      <c r="I20" s="2387"/>
      <c r="J20" s="2433"/>
      <c r="K20" s="2224" t="s">
        <v>307</v>
      </c>
      <c r="L20" s="2224" t="s">
        <v>394</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технологического присоединение к источнику тепловой энергии АО "ГТ Энерго"</v>
      </c>
      <c r="H36" s="1862"/>
      <c r="I36" s="1739">
        <v>46023.39480324074</v>
      </c>
      <c r="J36" s="1773">
        <v>46387.394895833335</v>
      </c>
      <c r="K36" s="1865" t="s">
        <v>1153</v>
      </c>
      <c r="L36" s="1862" t="s">
        <v>310</v>
      </c>
      <c r="M36" s="2170"/>
      <c r="N36" s="334"/>
      <c r="O36" s="1624"/>
      <c r="P36" s="1624"/>
      <c r="AH36" s="1631">
        <v>0</v>
      </c>
    </row>
    <row s="1635" customFormat="1" customHeight="1" ht="47.5">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2648" t="s">
        <v>1154</v>
      </c>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технологического присоединение к источнику тепловой энергии АО "ГТ Энерго"</v>
      </c>
      <c r="H99" s="1862"/>
      <c r="I99" s="1739">
        <v>46023.40012731482</v>
      </c>
      <c r="J99" s="1773">
        <v>46387.400289351855</v>
      </c>
      <c r="K99" s="1778">
        <v>110113.6</v>
      </c>
      <c r="L99" s="1862" t="s">
        <v>310</v>
      </c>
      <c r="M99" s="341"/>
      <c r="N99" s="334"/>
      <c r="O99" s="1624"/>
      <c r="P99" s="1624"/>
      <c r="AH99" s="1631">
        <v>0</v>
      </c>
    </row>
    <row s="1635" customFormat="1" customHeight="1" ht="18.75">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технологического присоединение к источнику тепловой энергии АО "ГТ Энерго"</v>
      </c>
      <c r="H160" s="1862"/>
      <c r="I160" s="1739">
        <v>46023.411678240744</v>
      </c>
      <c r="J160" s="1773">
        <v>46387.41175925926</v>
      </c>
      <c r="K160" s="1778">
        <v>54.829</v>
      </c>
      <c r="L160" s="1862" t="s">
        <v>310</v>
      </c>
      <c r="M160" s="341"/>
      <c r="N160" s="334"/>
      <c r="O160" s="1624"/>
      <c r="P160" s="1624"/>
      <c r="AH160" s="1631">
        <v>0</v>
      </c>
    </row>
    <row s="1635" customFormat="1" customHeight="1" ht="18.75">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технологического присоединение к источнику тепловой энергии АО "ГТ Энерго"</v>
      </c>
      <c r="H221" s="1862"/>
      <c r="I221" s="1739">
        <v>46023.41243055555</v>
      </c>
      <c r="J221" s="1773">
        <v>46387.412569444445</v>
      </c>
      <c r="K221" s="1778">
        <v>0</v>
      </c>
      <c r="L221" s="1862" t="s">
        <v>310</v>
      </c>
      <c r="M221" s="341"/>
      <c r="N221" s="334"/>
      <c r="O221" s="1624"/>
      <c r="P221" s="1624"/>
      <c r="AH221" s="1631">
        <v>0</v>
      </c>
    </row>
    <row s="1635" customFormat="1" customHeight="1" ht="18.75">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технологического присоединение к источнику тепловой энергии АО "ГТ Энерго"</v>
      </c>
      <c r="H282" s="1862"/>
      <c r="I282" s="1739">
        <v>46023.41269675926</v>
      </c>
      <c r="J282" s="1773">
        <v>46387.412777777776</v>
      </c>
      <c r="K282" s="1778">
        <v>14700</v>
      </c>
      <c r="L282" s="1862" t="s">
        <v>310</v>
      </c>
      <c r="M282" s="341"/>
      <c r="N282" s="334"/>
      <c r="O282" s="1624"/>
      <c r="P282" s="1624"/>
      <c r="AH282" s="1631">
        <v>0</v>
      </c>
    </row>
    <row s="1635" customFormat="1" customHeight="1" ht="18.75">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6C470D51-9B27-65CD-1416-0.AA1E81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1EA3A-E205-502F-E6AE-0.3EBDCD9B}"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"ТТК"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78.33333333333333">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13" t="s">
        <v>1159</v>
      </c>
      <c r="H10" s="2169" t="s">
        <v>1160</v>
      </c>
      <c r="R10" s="374">
        <v>14</v>
      </c>
    </row>
    <row customHeight="1" ht="75.83333333333333">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13" t="s">
        <v>1159</v>
      </c>
      <c r="H11" s="2170"/>
      <c r="R11" s="374">
        <v>14</v>
      </c>
    </row>
    <row customHeight="1" ht="53.333333333333336">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649"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8.33333333333333">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650" t="s">
        <v>1164</v>
      </c>
      <c r="G13" s="2649" t="s">
        <v>1165</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2" r:id="rId2" xr:uid="{A5D50407-3F8F-9D73-5167-0.E2E845BC}"/>
    <hyperlink ref="F13" r:id="rId3" xr:uid="{238FA0C7-4434-B327-0116-0.C2C2A4D3}"/>
    <hyperlink ref="G13" r:id="rId4" xr:uid="{E1D66157-A593-6889-7BD7-0.1E7D9A4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B5F11-4E02-DCBD-61FE-0.D3479B06}" mc:Ignorable="x14ac xr xr2 xr3">
  <sheetPr>
    <tabColor rgb="FFCCCCFF"/>
  </sheetPr>
  <dimension ref="A1:AR146"/>
  <sheetViews>
    <sheetView topLeftCell="A1" showGridLines="0" zoomScale="90" workbookViewId="0">
      <selection activeCell="E18" sqref="E18:E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"ТТК"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67</v>
      </c>
      <c r="G38" s="2632" t="str">
        <f>INDEX(VD_NAME_LIST,MATCH("4190068",VD_ID_LIST,0))</f>
        <v>Передача. Тепловая энергия</v>
      </c>
      <c r="H38" s="2553"/>
      <c r="I38" s="2553">
        <v>1</v>
      </c>
      <c r="J38" s="2501" t="s">
        <v>179</v>
      </c>
      <c r="K38" s="2185" t="s">
        <v>19</v>
      </c>
      <c r="L38" s="2108"/>
      <c r="M38" s="2108" t="s">
        <v>109</v>
      </c>
      <c r="N38" s="438" t="s">
        <v>28</v>
      </c>
      <c r="O38" s="2185" t="s">
        <v>19</v>
      </c>
      <c r="P38" s="2108"/>
      <c r="Q38" s="2108" t="s">
        <v>109</v>
      </c>
      <c r="R38" s="2633" t="s">
        <v>28</v>
      </c>
      <c r="S38" s="2107" t="s">
        <v>19</v>
      </c>
      <c r="T38" s="2108"/>
      <c r="U38" s="2108" t="s">
        <v>109</v>
      </c>
      <c r="V38" s="2633" t="s">
        <v>28</v>
      </c>
      <c r="W38" s="2501"/>
      <c r="X38" s="1267"/>
      <c r="Y38" s="1267"/>
      <c r="Z38" s="1267"/>
      <c r="AA38" s="1267"/>
      <c r="AB38" s="1267" t="s">
        <v>180</v>
      </c>
      <c r="AC38" s="1267" t="s">
        <v>181</v>
      </c>
      <c r="AD38" s="1267" t="s">
        <v>182</v>
      </c>
      <c r="AE38" s="1267" t="s">
        <v>183</v>
      </c>
      <c r="AF38" s="1267" t="s">
        <v>184</v>
      </c>
      <c r="AG38" s="1267" t="s">
        <v>185</v>
      </c>
      <c r="AH38" s="1267" t="str">
        <f>IF($E$38=0,"",$E$38)</f>
        <v>Тарифы на услуги по передаче тепловой энергии</v>
      </c>
      <c r="AI38" s="1267" t="str">
        <f>IF($G$38=0,"",$G$38)</f>
        <v>Передача. Тепловая энергия</v>
      </c>
      <c r="AJ38" s="1267" t="str">
        <f>IF($J$38=0,"",$J$38)</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технологического присоединение к источнику тепловой энергии АО "ГТ Энерго"</v>
      </c>
      <c r="AK38" s="1267" t="str">
        <f>IF($K$38="нет","без дифференциации",IF($N$38=0,"",$N$38))</f>
        <v>без дифференциации</v>
      </c>
      <c r="AL38" s="1267" t="str">
        <f>IF($O$38="нет","без дифференциации",IF($R$38=0,"",$R$38))</f>
        <v>без дифференциации</v>
      </c>
      <c r="AM38" s="1267" t="str">
        <f>IF($S$38="нет","без дифференциации",IF($V$38=0,"",$V$38))</f>
        <v>без дифференциации</v>
      </c>
      <c r="AN38" s="1772">
        <f>$I$38</f>
        <v>1</v>
      </c>
      <c r="AO38" s="1267" t="str">
        <f>$I$38&amp;"."&amp;$M$38</f>
        <v>1.1</v>
      </c>
      <c r="AP38" s="1259" t="str">
        <f>$I$38&amp;"."&amp;$M$38&amp;"."&amp;$Q$38</f>
        <v>1.1.1</v>
      </c>
      <c r="AQ38" s="1259" t="str">
        <f>$I$38&amp;"."&amp;$M$38&amp;"."&amp;$Q$38&amp;"."&amp;$U$38</f>
        <v>1.1.1.1</v>
      </c>
      <c r="AR38" s="1283">
        <v>0</v>
      </c>
    </row>
    <row s="1853" customFormat="1" customHeight="1" ht="17.25">
      <c r="A39" s="321"/>
      <c r="C39" s="320"/>
      <c r="D39" s="2135"/>
      <c r="E39" s="2143"/>
      <c r="F39" s="2146"/>
      <c r="G39" s="2632"/>
      <c r="H39" s="2553"/>
      <c r="I39" s="2553"/>
      <c r="J39" s="2501"/>
      <c r="K39" s="2186"/>
      <c r="L39" s="2108"/>
      <c r="M39" s="2108"/>
      <c r="N39" s="438" t="s">
        <v>28</v>
      </c>
      <c r="O39" s="2186"/>
      <c r="P39" s="2108"/>
      <c r="Q39" s="2108"/>
      <c r="R39" s="2633" t="s">
        <v>28</v>
      </c>
      <c r="S39" s="2107"/>
      <c r="T39" s="2634"/>
      <c r="U39" s="2635"/>
      <c r="V39" s="2636" t="s">
        <v>186</v>
      </c>
      <c r="W39" s="2637"/>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638"/>
      <c r="H40" s="2503"/>
      <c r="I40" s="2503"/>
      <c r="J40" s="2533"/>
      <c r="K40" s="2186"/>
      <c r="L40" s="2503"/>
      <c r="M40" s="2503"/>
      <c r="N40" s="2633" t="s">
        <v>28</v>
      </c>
      <c r="O40" s="2112"/>
      <c r="P40" s="2634"/>
      <c r="Q40" s="2635"/>
      <c r="R40" s="2639" t="s">
        <v>187</v>
      </c>
      <c r="S40" s="2640"/>
      <c r="T40" s="2640"/>
      <c r="U40" s="2640"/>
      <c r="V40" s="2640"/>
      <c r="W40" s="2637"/>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638"/>
      <c r="H41" s="2503"/>
      <c r="I41" s="2503"/>
      <c r="J41" s="2533"/>
      <c r="K41" s="2112"/>
      <c r="L41" s="2634"/>
      <c r="M41" s="2635"/>
      <c r="N41" s="2641" t="s">
        <v>188</v>
      </c>
      <c r="O41" s="2635"/>
      <c r="P41" s="2635"/>
      <c r="Q41" s="2635"/>
      <c r="R41" s="2635"/>
      <c r="S41" s="2640"/>
      <c r="T41" s="2640"/>
      <c r="U41" s="2640"/>
      <c r="V41" s="2640"/>
      <c r="W41" s="2637"/>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638"/>
      <c r="H42" s="2634"/>
      <c r="I42" s="2635"/>
      <c r="J42" s="2642" t="s">
        <v>189</v>
      </c>
      <c r="K42" s="2635"/>
      <c r="L42" s="2635"/>
      <c r="M42" s="2635"/>
      <c r="N42" s="2635"/>
      <c r="O42" s="2635"/>
      <c r="P42" s="2635"/>
      <c r="Q42" s="2635"/>
      <c r="R42" s="2635"/>
      <c r="S42" s="2640"/>
      <c r="T42" s="2640"/>
      <c r="U42" s="2640"/>
      <c r="V42" s="2640"/>
      <c r="W42" s="2637"/>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8:O40"/>
    <mergeCell ref="S38:S39"/>
    <mergeCell ref="P38:P39"/>
    <mergeCell ref="Q38:Q39"/>
    <mergeCell ref="R38:R39"/>
    <mergeCell ref="K38:K41"/>
    <mergeCell ref="M38:M40"/>
    <mergeCell ref="L38:L40"/>
    <mergeCell ref="N38:N40"/>
    <mergeCell ref="J38:J41"/>
    <mergeCell ref="H38:H41"/>
    <mergeCell ref="I38:I41"/>
  </mergeCells>
  <dataValidations count="18">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2889E-F9E1-0EEF-B70E-0.0D4E636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ООО "ТТК"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1167</v>
      </c>
      <c r="F17" s="521" t="s">
        <v>310</v>
      </c>
      <c r="G17" s="678"/>
      <c r="H17" s="678"/>
      <c r="I17" s="678"/>
      <c r="J17" s="678"/>
      <c r="K17" s="289" t="s">
        <v>1168</v>
      </c>
      <c r="V17" s="505">
        <v>0</v>
      </c>
    </row>
    <row customHeight="1" ht="48.29999999999999">
      <c r="A18" s="505"/>
      <c r="C18" s="526"/>
      <c r="D18" s="521">
        <v>3</v>
      </c>
      <c r="E18" s="279" t="s">
        <v>817</v>
      </c>
      <c r="F18" s="521" t="s">
        <v>310</v>
      </c>
      <c r="G18" s="809" t="s">
        <v>310</v>
      </c>
      <c r="H18" s="810" t="s">
        <v>310</v>
      </c>
      <c r="I18" s="521" t="s">
        <v>310</v>
      </c>
      <c r="J18" s="578" t="s">
        <v>310</v>
      </c>
      <c r="K18" s="289" t="s">
        <v>1169</v>
      </c>
      <c r="V18" s="505">
        <v>46</v>
      </c>
    </row>
    <row customHeight="1" ht="35.699999999999996">
      <c r="A19" s="505"/>
      <c r="C19" s="526"/>
      <c r="D19" s="539" t="s">
        <v>328</v>
      </c>
      <c r="E19" s="559" t="s">
        <v>819</v>
      </c>
      <c r="F19" s="521" t="s">
        <v>820</v>
      </c>
      <c r="G19" s="817"/>
      <c r="H19" s="106"/>
      <c r="I19" s="817"/>
      <c r="J19" s="818"/>
      <c r="K19" s="679"/>
      <c r="V19" s="505">
        <v>34</v>
      </c>
    </row>
    <row customHeight="1" ht="35.699999999999996">
      <c r="A20" s="505"/>
      <c r="C20" s="526"/>
      <c r="D20" s="1890" t="s">
        <v>336</v>
      </c>
      <c r="E20" s="559" t="s">
        <v>821</v>
      </c>
      <c r="F20" s="521" t="s">
        <v>822</v>
      </c>
      <c r="G20" s="817"/>
      <c r="H20" s="106"/>
      <c r="I20" s="817"/>
      <c r="J20" s="106"/>
      <c r="K20" s="679"/>
      <c r="V20" s="505">
        <v>34</v>
      </c>
    </row>
    <row customHeight="1" ht="48.29999999999999">
      <c r="A21" s="505"/>
      <c r="C21" s="526"/>
      <c r="D21" s="1890" t="s">
        <v>338</v>
      </c>
      <c r="E21" s="559" t="s">
        <v>823</v>
      </c>
      <c r="F21" s="521" t="s">
        <v>574</v>
      </c>
      <c r="G21" s="680"/>
      <c r="H21" s="106"/>
      <c r="I21" s="680"/>
      <c r="J21" s="106"/>
      <c r="K21" s="679"/>
      <c r="V21" s="505">
        <v>46</v>
      </c>
    </row>
    <row customHeight="1" ht="67.5" hidden="1">
      <c r="A22" s="505"/>
      <c r="C22" s="526"/>
      <c r="D22" s="521">
        <v>5</v>
      </c>
      <c r="E22" s="279" t="s">
        <v>1170</v>
      </c>
      <c r="F22" s="521" t="s">
        <v>561</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FA1C92-FFC4-C67D-39E5-0.7FFB030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810</v>
      </c>
      <c r="BI1" s="1070"/>
      <c r="BJ1" s="1071" t="s">
        <v>1215</v>
      </c>
      <c r="BK1" s="1070"/>
      <c r="BL1" s="1072" t="s">
        <v>909</v>
      </c>
      <c r="BM1" s="1070"/>
      <c r="BN1" s="1073" t="s">
        <v>1216</v>
      </c>
      <c r="BS1" s="1427"/>
    </row>
    <row customHeight="1" ht="11.25">
      <c r="A2" s="1074" t="s">
        <v>1217</v>
      </c>
      <c r="B2" s="1075">
        <v>2000</v>
      </c>
      <c r="C2" s="1075">
        <v>2022</v>
      </c>
      <c r="D2" s="1075" t="s">
        <v>67</v>
      </c>
      <c r="E2" s="1076" t="s">
        <v>1218</v>
      </c>
      <c r="F2" s="1076" t="s">
        <v>1219</v>
      </c>
      <c r="G2" s="1076" t="s">
        <v>1220</v>
      </c>
      <c r="H2" s="1077" t="s">
        <v>56</v>
      </c>
      <c r="I2" s="1076" t="s">
        <v>109</v>
      </c>
      <c r="J2" s="1076" t="s">
        <v>1221</v>
      </c>
      <c r="K2" s="1078" t="s">
        <v>1222</v>
      </c>
      <c r="L2" s="1079"/>
      <c r="M2" s="1078">
        <v>1</v>
      </c>
      <c r="N2" s="1162" t="s">
        <v>1223</v>
      </c>
      <c r="O2" s="1077" t="s">
        <v>454</v>
      </c>
      <c r="P2" s="1080" t="s">
        <v>1224</v>
      </c>
      <c r="Q2" s="1081" t="s">
        <v>453</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54</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110</v>
      </c>
      <c r="J3" s="1076" t="s">
        <v>559</v>
      </c>
      <c r="K3" s="1078" t="s">
        <v>1153</v>
      </c>
      <c r="L3" s="1079">
        <f>_xlfn.IFERROR(MATCH(K3,OFFER_METHOD,0),0)</f>
        <v>13</v>
      </c>
      <c r="M3" s="1078">
        <v>2</v>
      </c>
      <c r="N3" s="1162" t="s">
        <v>1247</v>
      </c>
      <c r="O3" s="1077" t="s">
        <v>1248</v>
      </c>
      <c r="P3" s="1080" t="s">
        <v>37</v>
      </c>
      <c r="Q3" s="1081" t="s">
        <v>1249</v>
      </c>
      <c r="R3" s="143" t="s">
        <v>1250</v>
      </c>
      <c r="S3" s="143" t="s">
        <v>1251</v>
      </c>
      <c r="T3" s="1082" t="s">
        <v>1252</v>
      </c>
      <c r="U3" s="1079" t="s">
        <v>1253</v>
      </c>
      <c r="V3" s="1083">
        <v>2</v>
      </c>
      <c r="W3" s="1084"/>
      <c r="X3" s="1084" t="s">
        <v>1254</v>
      </c>
      <c r="Y3" s="1075" t="s">
        <v>1230</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1240</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90</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1230</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91</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166</v>
      </c>
      <c r="Y5" s="1075" t="s">
        <v>1321</v>
      </c>
      <c r="Z5" s="1091">
        <v>1</v>
      </c>
      <c r="AF5" s="1077" t="s">
        <v>1322</v>
      </c>
      <c r="AH5" s="1076" t="s">
        <v>1323</v>
      </c>
      <c r="AK5" s="1076" t="s">
        <v>1324</v>
      </c>
      <c r="AM5" s="1076" t="s">
        <v>1325</v>
      </c>
      <c r="AP5" s="1087" t="s">
        <v>166</v>
      </c>
      <c r="AQ5" s="1088" t="s">
        <v>166</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1229</v>
      </c>
      <c r="BS5" s="1429"/>
      <c r="BT5" s="1281">
        <v>64236871</v>
      </c>
      <c r="BU5" s="1068" t="s">
        <v>233</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111</v>
      </c>
      <c r="J6" s="1067" t="s">
        <v>1339</v>
      </c>
      <c r="L6" s="1079">
        <f>SUM(kind_of_control_method_filter)</f>
        <v>13</v>
      </c>
      <c r="N6" s="1092" t="s">
        <v>1340</v>
      </c>
      <c r="O6" s="1076" t="s">
        <v>1341</v>
      </c>
      <c r="R6" s="143" t="s">
        <v>453</v>
      </c>
      <c r="T6" s="1077" t="s">
        <v>1342</v>
      </c>
      <c r="U6" s="1079" t="s">
        <v>1322</v>
      </c>
      <c r="V6" s="1083">
        <v>5</v>
      </c>
      <c r="W6" s="1084"/>
      <c r="X6" s="1075" t="s">
        <v>172</v>
      </c>
      <c r="Y6" s="1075" t="s">
        <v>1343</v>
      </c>
      <c r="Z6" s="1091"/>
      <c r="AA6" s="1094"/>
      <c r="AH6" s="1076" t="s">
        <v>1344</v>
      </c>
      <c r="AK6" s="1076" t="s">
        <v>1345</v>
      </c>
      <c r="AM6" s="1076" t="s">
        <v>1346</v>
      </c>
      <c r="AP6" s="1087" t="s">
        <v>172</v>
      </c>
      <c r="AQ6" s="1088" t="s">
        <v>172</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1261</v>
      </c>
      <c r="BS6" s="1430"/>
      <c r="BT6" s="1281">
        <v>64236872</v>
      </c>
      <c r="BU6" s="1068" t="s">
        <v>238</v>
      </c>
      <c r="BV6" s="1070"/>
      <c r="BW6" s="1695">
        <v>4213768</v>
      </c>
      <c r="BX6" s="1693" t="s">
        <v>258</v>
      </c>
      <c r="BZ6" s="1281">
        <v>64237510</v>
      </c>
      <c r="CA6" s="1068" t="s">
        <v>1354</v>
      </c>
    </row>
    <row customHeight="1" ht="11.25">
      <c r="A7" s="1074" t="s">
        <v>1355</v>
      </c>
      <c r="B7" s="1075">
        <v>2005</v>
      </c>
      <c r="E7" s="1076" t="s">
        <v>1356</v>
      </c>
      <c r="F7" s="1093"/>
      <c r="H7" s="1077" t="s">
        <v>1357</v>
      </c>
      <c r="I7" s="1076" t="s">
        <v>92</v>
      </c>
      <c r="J7" s="1076" t="s">
        <v>1358</v>
      </c>
      <c r="N7" s="1096" t="s">
        <v>1359</v>
      </c>
      <c r="O7" s="1076" t="s">
        <v>1360</v>
      </c>
      <c r="U7" s="1079" t="s">
        <v>19</v>
      </c>
      <c r="V7" s="370" t="s">
        <v>92</v>
      </c>
      <c r="W7" s="1084"/>
      <c r="X7" s="1075" t="s">
        <v>178</v>
      </c>
      <c r="Y7" s="1075" t="s">
        <v>1321</v>
      </c>
      <c r="Z7" s="1091"/>
      <c r="AA7" s="1094"/>
      <c r="AH7" s="1076" t="s">
        <v>1361</v>
      </c>
      <c r="AK7" s="1076" t="s">
        <v>1362</v>
      </c>
      <c r="AM7" s="1076" t="s">
        <v>1363</v>
      </c>
      <c r="AP7" s="1087" t="s">
        <v>178</v>
      </c>
      <c r="AQ7" s="1088" t="s">
        <v>178</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1254</v>
      </c>
      <c r="BS7" s="1429"/>
      <c r="BT7" s="1281">
        <v>64236873</v>
      </c>
      <c r="BU7" s="1068" t="s">
        <v>243</v>
      </c>
      <c r="BV7" s="1070"/>
      <c r="BW7" s="1695">
        <v>4213769</v>
      </c>
      <c r="BX7" s="1693" t="s">
        <v>1371</v>
      </c>
      <c r="BZ7" s="1281">
        <v>64237511</v>
      </c>
      <c r="CA7" s="1068" t="s">
        <v>273</v>
      </c>
    </row>
    <row customHeight="1" ht="11.25">
      <c r="A8" s="1074" t="s">
        <v>1372</v>
      </c>
      <c r="B8" s="1075">
        <v>2006</v>
      </c>
      <c r="E8" s="1076" t="s">
        <v>1373</v>
      </c>
      <c r="F8" s="1093"/>
      <c r="H8" s="1077" t="s">
        <v>1374</v>
      </c>
      <c r="I8" s="1076" t="s">
        <v>93</v>
      </c>
      <c r="J8" s="1076" t="s">
        <v>1375</v>
      </c>
      <c r="N8" s="1163" t="s">
        <v>1376</v>
      </c>
      <c r="O8" s="1076" t="s">
        <v>1377</v>
      </c>
      <c r="V8" s="370" t="s">
        <v>93</v>
      </c>
      <c r="W8" s="1084"/>
      <c r="X8" s="1075" t="s">
        <v>190</v>
      </c>
      <c r="Y8" s="1075" t="s">
        <v>1321</v>
      </c>
      <c r="Z8" s="1091"/>
      <c r="AA8" s="1094"/>
      <c r="AK8" s="1076" t="s">
        <v>1378</v>
      </c>
      <c r="AP8" s="1087" t="s">
        <v>190</v>
      </c>
      <c r="AQ8" s="1088" t="s">
        <v>190</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166</v>
      </c>
      <c r="BS8" s="1429"/>
      <c r="BT8" s="1281">
        <v>64236874</v>
      </c>
      <c r="BU8" s="1295" t="s">
        <v>1387</v>
      </c>
      <c r="BV8" s="1070"/>
      <c r="BW8" s="1695">
        <v>4213770</v>
      </c>
      <c r="BX8" s="1696" t="s">
        <v>1388</v>
      </c>
      <c r="BZ8" s="1281">
        <v>64237512</v>
      </c>
      <c r="CA8" s="1068" t="s">
        <v>268</v>
      </c>
    </row>
    <row customHeight="1" ht="11.25">
      <c r="A9" s="1074" t="s">
        <v>1389</v>
      </c>
      <c r="B9" s="1075">
        <v>2007</v>
      </c>
      <c r="E9" s="1076" t="s">
        <v>1390</v>
      </c>
      <c r="F9" s="1093"/>
      <c r="G9" s="1067" t="s">
        <v>1391</v>
      </c>
      <c r="H9" s="1067" t="s">
        <v>1392</v>
      </c>
      <c r="I9" s="1076" t="s">
        <v>112</v>
      </c>
      <c r="O9" s="1076" t="s">
        <v>1393</v>
      </c>
      <c r="V9" s="370" t="s">
        <v>112</v>
      </c>
      <c r="W9" s="1084"/>
      <c r="X9" s="1075" t="s">
        <v>196</v>
      </c>
      <c r="Y9" s="1075" t="s">
        <v>1230</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172</v>
      </c>
      <c r="BS9" s="1429"/>
      <c r="BT9" s="1281">
        <v>64236875</v>
      </c>
      <c r="BU9" s="1068" t="s">
        <v>248</v>
      </c>
      <c r="BV9" s="1070"/>
      <c r="BW9" s="1690"/>
      <c r="BX9" s="1690"/>
    </row>
    <row customHeight="1" ht="11.25">
      <c r="A10" s="1074" t="s">
        <v>1403</v>
      </c>
      <c r="B10" s="1075">
        <v>2008</v>
      </c>
      <c r="E10" s="1076" t="s">
        <v>1404</v>
      </c>
      <c r="F10" s="1093"/>
      <c r="G10" s="1076" t="s">
        <v>1405</v>
      </c>
      <c r="H10" s="1076" t="s">
        <v>1406</v>
      </c>
      <c r="I10" s="1076" t="s">
        <v>148</v>
      </c>
      <c r="J10" s="1067" t="s">
        <v>1407</v>
      </c>
      <c r="K10" s="1067" t="s">
        <v>1408</v>
      </c>
      <c r="O10" s="1076" t="s">
        <v>1409</v>
      </c>
      <c r="V10" s="371" t="s">
        <v>148</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178</v>
      </c>
      <c r="BS10" s="1429"/>
      <c r="BT10" s="1281">
        <v>64236876</v>
      </c>
      <c r="BU10" s="1068" t="s">
        <v>228</v>
      </c>
      <c r="BV10" s="1070"/>
      <c r="BW10" s="1690"/>
      <c r="BX10" s="1690"/>
    </row>
    <row customHeight="1" ht="11.25">
      <c r="A11" s="1074" t="s">
        <v>1419</v>
      </c>
      <c r="B11" s="1075">
        <v>2009</v>
      </c>
      <c r="E11" s="1076" t="s">
        <v>1420</v>
      </c>
      <c r="F11" s="1093"/>
      <c r="G11" s="1076" t="s">
        <v>1421</v>
      </c>
      <c r="H11" s="1076" t="s">
        <v>1422</v>
      </c>
      <c r="I11" s="1076" t="s">
        <v>149</v>
      </c>
      <c r="J11" s="1077" t="s">
        <v>1423</v>
      </c>
      <c r="K11" s="1099" t="s">
        <v>1424</v>
      </c>
      <c r="O11" s="1077" t="s">
        <v>1425</v>
      </c>
      <c r="V11" s="370" t="s">
        <v>149</v>
      </c>
      <c r="W11" s="275"/>
      <c r="X11" s="1084" t="s">
        <v>1395</v>
      </c>
      <c r="Y11" s="1075" t="s">
        <v>1426</v>
      </c>
      <c r="Z11" s="1091"/>
      <c r="AP11" s="1087" t="s">
        <v>196</v>
      </c>
      <c r="AQ11" s="1089" t="s">
        <v>196</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190</v>
      </c>
      <c r="BS11" s="1429"/>
      <c r="BW11" s="1690"/>
      <c r="BX11" s="1690"/>
    </row>
    <row customHeight="1" ht="11.25">
      <c r="A12" s="1074" t="s">
        <v>1433</v>
      </c>
      <c r="B12" s="1075">
        <v>2010</v>
      </c>
      <c r="E12" s="1076" t="s">
        <v>1434</v>
      </c>
      <c r="F12" s="1093"/>
      <c r="G12" s="1076" t="s">
        <v>1422</v>
      </c>
      <c r="I12" s="1076" t="s">
        <v>150</v>
      </c>
      <c r="J12" s="1077" t="s">
        <v>1435</v>
      </c>
      <c r="K12" s="1099" t="s">
        <v>1436</v>
      </c>
      <c r="O12" s="1077" t="s">
        <v>453</v>
      </c>
      <c r="V12" s="370" t="s">
        <v>150</v>
      </c>
      <c r="W12" s="1089"/>
      <c r="X12" s="1084" t="s">
        <v>1437</v>
      </c>
      <c r="Y12" s="1075" t="s">
        <v>1230</v>
      </c>
      <c r="AP12" s="1087"/>
      <c r="AW12" s="1120" t="s">
        <v>149</v>
      </c>
      <c r="AX12" s="1120" t="s">
        <v>149</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151</v>
      </c>
      <c r="K13" s="1099" t="s">
        <v>1394</v>
      </c>
      <c r="V13" s="370" t="s">
        <v>151</v>
      </c>
      <c r="W13" s="1089"/>
      <c r="X13" s="1089"/>
      <c r="Y13" s="1089"/>
      <c r="AW13" s="1120" t="s">
        <v>150</v>
      </c>
      <c r="AX13" s="1120" t="s">
        <v>150</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152</v>
      </c>
      <c r="J14" s="1067" t="s">
        <v>1452</v>
      </c>
      <c r="N14" s="1067" t="s">
        <v>1453</v>
      </c>
      <c r="V14" s="1083">
        <v>13</v>
      </c>
      <c r="W14" s="1084"/>
      <c r="X14" s="1084" t="s">
        <v>1261</v>
      </c>
      <c r="Y14" s="1075" t="s">
        <v>1230</v>
      </c>
      <c r="AW14" s="1120" t="s">
        <v>151</v>
      </c>
      <c r="AX14" s="1120" t="s">
        <v>151</v>
      </c>
      <c r="AZ14" s="1067" t="s">
        <v>1454</v>
      </c>
      <c r="BB14" s="1120" t="s">
        <v>1455</v>
      </c>
      <c r="BC14" s="1120" t="s">
        <v>1447</v>
      </c>
      <c r="BE14" s="1120">
        <v>2012</v>
      </c>
      <c r="BH14" s="1068" t="s">
        <v>1370</v>
      </c>
      <c r="BJ14" s="1217" t="s">
        <v>1456</v>
      </c>
      <c r="BL14" s="1217" t="s">
        <v>1456</v>
      </c>
      <c r="BN14" s="1068" t="s">
        <v>1457</v>
      </c>
      <c r="BQ14" s="1281">
        <v>4213782</v>
      </c>
      <c r="BR14" s="1068" t="s">
        <v>196</v>
      </c>
      <c r="BS14" s="1429"/>
      <c r="BT14" s="1070"/>
      <c r="BU14" s="1070"/>
      <c r="BV14" s="1070"/>
      <c r="BW14" s="1694"/>
      <c r="BX14" s="1690"/>
    </row>
    <row customHeight="1" ht="19.5">
      <c r="A15" s="1074" t="s">
        <v>1458</v>
      </c>
      <c r="B15" s="1075">
        <v>2013</v>
      </c>
      <c r="E15" s="1698" t="s">
        <v>1459</v>
      </c>
      <c r="G15" s="1067" t="s">
        <v>1460</v>
      </c>
      <c r="H15" s="1067" t="s">
        <v>1461</v>
      </c>
      <c r="I15" s="1078" t="s">
        <v>153</v>
      </c>
      <c r="J15" s="1089" t="s">
        <v>586</v>
      </c>
      <c r="N15" s="1158" t="s">
        <v>1462</v>
      </c>
      <c r="X15" s="1087"/>
      <c r="AW15" s="1120" t="s">
        <v>152</v>
      </c>
      <c r="AX15" s="1120" t="s">
        <v>152</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559</v>
      </c>
      <c r="N16" s="1158" t="s">
        <v>1471</v>
      </c>
      <c r="AW16" s="1120" t="s">
        <v>153</v>
      </c>
      <c r="AX16" s="1120" t="s">
        <v>153</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1272</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160</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1261</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297</v>
      </c>
    </row>
    <row customHeight="1" ht="21">
      <c r="A23" s="1074" t="s">
        <v>1538</v>
      </c>
      <c r="B23" s="1075">
        <v>2021</v>
      </c>
      <c r="AW23" s="1120" t="s">
        <v>1539</v>
      </c>
      <c r="AX23" s="1120" t="s">
        <v>1539</v>
      </c>
      <c r="AZ23" s="1120" t="s">
        <v>1540</v>
      </c>
      <c r="BB23" s="1120" t="s">
        <v>1541</v>
      </c>
      <c r="BC23" s="1120" t="s">
        <v>1240</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452</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01.01.2023</v>
      </c>
      <c r="F29" s="1105" t="str">
        <f>IF(TEMPLATE_GROUP="","",INDEX(EndDateList,MATCH(TEMPLATE_GROUP,CodeTemplateList,0),1))</f>
        <v>31.12.2027</v>
      </c>
      <c r="H29" s="1106" t="s">
        <v>1577</v>
      </c>
      <c r="AX29" s="1120" t="s">
        <v>1578</v>
      </c>
      <c r="AZ29" s="1120" t="s">
        <v>1225</v>
      </c>
      <c r="BB29" s="1120" t="s">
        <v>1425</v>
      </c>
      <c r="BC29" s="1091"/>
      <c r="BE29" s="1120">
        <v>2027</v>
      </c>
      <c r="BJ29" s="1068" t="s">
        <v>1465</v>
      </c>
      <c r="BL29" s="1068" t="s">
        <v>1465</v>
      </c>
    </row>
    <row customHeight="1" ht="11.25">
      <c r="A30" s="1074" t="s">
        <v>1579</v>
      </c>
      <c r="D30" s="1107"/>
      <c r="E30" s="1108"/>
      <c r="F30" s="1108"/>
      <c r="AX30" s="1120" t="s">
        <v>1580</v>
      </c>
      <c r="AZ30" s="1120" t="s">
        <v>1250</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01.01.2023</v>
      </c>
      <c r="F32" s="1105" t="str">
        <f>IF(TEMPLATE_GROUP="","",INDEX(EndDateList,MATCH(TEMPLATE_GROUP,CodeTemplateList,0),1))</f>
        <v>31.12.2027</v>
      </c>
      <c r="H32" s="1110" t="s">
        <v>1588</v>
      </c>
      <c r="O32" s="1074" t="s">
        <v>454</v>
      </c>
      <c r="AX32" s="1120" t="s">
        <v>1589</v>
      </c>
      <c r="AZ32" s="1120" t="s">
        <v>1318</v>
      </c>
      <c r="BE32" s="1120">
        <v>2030</v>
      </c>
      <c r="BJ32" s="1068" t="s">
        <v>1474</v>
      </c>
      <c r="BL32" s="1068" t="s">
        <v>1474</v>
      </c>
    </row>
    <row customHeight="1" ht="11.25">
      <c r="A33" s="1074" t="s">
        <v>1590</v>
      </c>
      <c r="O33" s="1074" t="s">
        <v>1248</v>
      </c>
      <c r="AX33" s="1120" t="s">
        <v>1591</v>
      </c>
      <c r="AZ33" s="1120" t="s">
        <v>453</v>
      </c>
      <c r="BE33" s="1120">
        <v>2031</v>
      </c>
      <c r="BJ33" s="1068" t="s">
        <v>1481</v>
      </c>
      <c r="BL33" s="1068" t="s">
        <v>1481</v>
      </c>
    </row>
    <row customHeight="1" ht="11.25">
      <c r="A34" s="1074" t="s">
        <v>1592</v>
      </c>
      <c r="O34" s="1074" t="s">
        <v>1283</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810</v>
      </c>
      <c r="F36" s="1113" t="str">
        <f>INDEX(E37:E41,MATCH(TEMPLATE_SPHERE,F37:F41,0))</f>
        <v>теплоснабжения</v>
      </c>
      <c r="G36" s="1113" t="str">
        <f>INDEX(G37:G41,MATCH(TEMPLATE_SPHERE,F37:F41,0))</f>
        <v>теплоснабжение</v>
      </c>
      <c r="O36" s="1074" t="s">
        <v>1341</v>
      </c>
      <c r="AX36" s="1120" t="s">
        <v>1600</v>
      </c>
      <c r="AZ36" s="1120" t="s">
        <v>453</v>
      </c>
      <c r="BE36" s="1120">
        <v>2034</v>
      </c>
      <c r="BL36" s="1068" t="s">
        <v>1601</v>
      </c>
    </row>
    <row customHeight="1" ht="11.25">
      <c r="A37" s="1074" t="s">
        <v>1602</v>
      </c>
      <c r="E37" s="407" t="s">
        <v>1603</v>
      </c>
      <c r="F37" s="1114" t="s">
        <v>810</v>
      </c>
      <c r="G37" s="407" t="s">
        <v>1604</v>
      </c>
      <c r="O37" s="1074" t="s">
        <v>1360</v>
      </c>
      <c r="AX37" s="1120" t="s">
        <v>1605</v>
      </c>
      <c r="AZ37" s="1120" t="s">
        <v>1249</v>
      </c>
      <c r="BE37" s="1120">
        <v>2035</v>
      </c>
    </row>
    <row customHeight="1" ht="11.25">
      <c r="A38" s="1074" t="s">
        <v>1606</v>
      </c>
      <c r="E38" s="407" t="s">
        <v>1607</v>
      </c>
      <c r="F38" s="1115" t="s">
        <v>856</v>
      </c>
      <c r="G38" s="407" t="s">
        <v>1608</v>
      </c>
      <c r="O38" s="1074" t="s">
        <v>1377</v>
      </c>
      <c r="AX38" s="1120" t="s">
        <v>1609</v>
      </c>
      <c r="AZ38" s="1120" t="s">
        <v>1284</v>
      </c>
      <c r="BE38" s="1120">
        <v>2036</v>
      </c>
      <c r="BH38" s="1067" t="s">
        <v>1610</v>
      </c>
      <c r="BJ38" s="1067" t="s">
        <v>1611</v>
      </c>
      <c r="BL38" s="1067" t="s">
        <v>1612</v>
      </c>
      <c r="BN38" s="1067" t="s">
        <v>1613</v>
      </c>
    </row>
    <row customHeight="1" ht="11.25">
      <c r="A39" s="1074" t="s">
        <v>1614</v>
      </c>
      <c r="E39" s="407" t="s">
        <v>1615</v>
      </c>
      <c r="F39" s="1115" t="s">
        <v>909</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896</v>
      </c>
      <c r="G40" s="407" t="s">
        <v>1622</v>
      </c>
      <c r="O40" s="1074" t="s">
        <v>1409</v>
      </c>
      <c r="AX40" s="1120" t="s">
        <v>1623</v>
      </c>
      <c r="BE40" s="1120">
        <v>2038</v>
      </c>
      <c r="BH40" s="1068" t="s">
        <v>1624</v>
      </c>
      <c r="BJ40" s="1217" t="s">
        <v>1029</v>
      </c>
      <c r="BL40" s="1217" t="s">
        <v>1029</v>
      </c>
      <c r="BN40" s="1068" t="s">
        <v>1063</v>
      </c>
    </row>
    <row customHeight="1" ht="11.25">
      <c r="A41" s="1074" t="s">
        <v>1625</v>
      </c>
      <c r="E41" s="407" t="s">
        <v>1626</v>
      </c>
      <c r="F41" s="1115" t="s">
        <v>1627</v>
      </c>
      <c r="G41" s="407" t="s">
        <v>1626</v>
      </c>
      <c r="O41" s="1074" t="s">
        <v>1425</v>
      </c>
      <c r="AX41" s="1120" t="s">
        <v>1628</v>
      </c>
      <c r="AZ41" s="1067" t="s">
        <v>1629</v>
      </c>
      <c r="BE41" s="1120">
        <v>2039</v>
      </c>
      <c r="BH41" s="1068" t="s">
        <v>1630</v>
      </c>
      <c r="BJ41" s="1217" t="s">
        <v>1025</v>
      </c>
      <c r="BL41" s="1217" t="s">
        <v>1025</v>
      </c>
      <c r="BN41" s="1068" t="s">
        <v>1050</v>
      </c>
    </row>
    <row customHeight="1" ht="11.25">
      <c r="A42" s="1074" t="s">
        <v>1631</v>
      </c>
      <c r="AX42" s="1120" t="s">
        <v>1632</v>
      </c>
      <c r="AZ42" s="1120" t="s">
        <v>454</v>
      </c>
      <c r="BE42" s="1120">
        <v>2040</v>
      </c>
      <c r="BH42" s="1068" t="s">
        <v>1047</v>
      </c>
      <c r="BJ42" s="1217" t="s">
        <v>1027</v>
      </c>
      <c r="BL42" s="1217" t="s">
        <v>1027</v>
      </c>
      <c r="BN42" s="1068" t="s">
        <v>1633</v>
      </c>
    </row>
    <row customHeight="1" ht="11.25">
      <c r="A43" s="1074" t="s">
        <v>1634</v>
      </c>
      <c r="AX43" s="1120" t="s">
        <v>1635</v>
      </c>
      <c r="AZ43" s="1120" t="s">
        <v>1248</v>
      </c>
      <c r="BE43" s="1120">
        <v>2041</v>
      </c>
      <c r="BH43" s="1068" t="s">
        <v>1636</v>
      </c>
      <c r="BJ43" s="1217" t="s">
        <v>1630</v>
      </c>
      <c r="BL43" s="1217" t="s">
        <v>1630</v>
      </c>
      <c r="BN43" s="1068" t="s">
        <v>1637</v>
      </c>
    </row>
    <row customHeight="1" ht="11.25">
      <c r="A44" s="1074" t="s">
        <v>1638</v>
      </c>
      <c r="G44" s="1094">
        <f>YEAR(TODAY())</f>
        <v>2025</v>
      </c>
      <c r="I44" s="799" t="s">
        <v>1639</v>
      </c>
      <c r="J44" s="1089" t="s">
        <v>1640</v>
      </c>
      <c r="K44" s="1089" t="s">
        <v>1641</v>
      </c>
      <c r="AX44" s="1120" t="s">
        <v>1642</v>
      </c>
      <c r="AZ44" s="1120" t="s">
        <v>1283</v>
      </c>
      <c r="BE44" s="1120">
        <v>2042</v>
      </c>
      <c r="BH44" s="1068" t="s">
        <v>1643</v>
      </c>
      <c r="BJ44" s="1217" t="s">
        <v>1047</v>
      </c>
      <c r="BL44" s="1217" t="s">
        <v>1047</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1316</v>
      </c>
      <c r="BE45" s="1120">
        <v>2043</v>
      </c>
      <c r="BH45" s="1068" t="s">
        <v>1652</v>
      </c>
      <c r="BJ45" s="1217" t="s">
        <v>1041</v>
      </c>
      <c r="BL45" s="1217" t="s">
        <v>1041</v>
      </c>
      <c r="BN45" s="1068" t="s">
        <v>1653</v>
      </c>
    </row>
    <row customHeight="1" ht="11.25">
      <c r="A46" s="1074" t="s">
        <v>1654</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1656</v>
      </c>
      <c r="AZ46" s="1120" t="s">
        <v>1341</v>
      </c>
      <c r="BE46" s="1120">
        <v>2044</v>
      </c>
      <c r="BH46" s="1068" t="s">
        <v>1050</v>
      </c>
      <c r="BJ46" s="1217" t="s">
        <v>1031</v>
      </c>
      <c r="BL46" s="1217" t="s">
        <v>1031</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1660</v>
      </c>
      <c r="AZ47" s="1120" t="s">
        <v>1360</v>
      </c>
      <c r="BE47" s="1120">
        <v>2045</v>
      </c>
      <c r="BH47" s="1068" t="s">
        <v>1633</v>
      </c>
      <c r="BJ47" s="1217" t="s">
        <v>1033</v>
      </c>
      <c r="BL47" s="1217" t="s">
        <v>1033</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1377</v>
      </c>
      <c r="BE48" s="1120">
        <v>2046</v>
      </c>
      <c r="BH48" s="1068" t="s">
        <v>1637</v>
      </c>
      <c r="BJ48" s="1217" t="s">
        <v>1035</v>
      </c>
      <c r="BL48" s="1217" t="s">
        <v>1035</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1671</v>
      </c>
      <c r="AZ49" s="1120" t="s">
        <v>1393</v>
      </c>
      <c r="BE49" s="1120">
        <v>2047</v>
      </c>
      <c r="BH49" s="1068" t="s">
        <v>1051</v>
      </c>
      <c r="BJ49" s="1217" t="s">
        <v>1037</v>
      </c>
      <c r="BL49" s="1217" t="s">
        <v>1037</v>
      </c>
    </row>
    <row customHeight="1" ht="11.25">
      <c r="A50" s="1074" t="s">
        <v>1672</v>
      </c>
      <c r="E50" s="407" t="s">
        <v>1673</v>
      </c>
      <c r="F50" s="1115" t="s">
        <v>1021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1674</v>
      </c>
      <c r="AZ50" s="1120" t="s">
        <v>1409</v>
      </c>
      <c r="BE50" s="1120">
        <v>2048</v>
      </c>
      <c r="BH50" s="1068" t="s">
        <v>1644</v>
      </c>
      <c r="BJ50" s="1217" t="s">
        <v>1039</v>
      </c>
      <c r="BL50" s="1217" t="s">
        <v>1039</v>
      </c>
    </row>
    <row customHeight="1" ht="11.25">
      <c r="A51" s="1074" t="s">
        <v>1675</v>
      </c>
      <c r="E51" s="407" t="s">
        <v>1676</v>
      </c>
      <c r="F51" s="1115" t="s">
        <v>1647</v>
      </c>
      <c r="G51" s="1116" t="str">
        <f>_xlfn.IFERROR(IF(TITLE_PERIOD_START="","01.01."&amp;CURRENT_YEAR,"01.01."&amp;YEAR(TITLE_PERIOD_START)),"01.01."&amp;CURRENT_YEAR)</f>
        <v>01.01.2023</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1425</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01.01.2023</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1682</v>
      </c>
      <c r="AZ52" s="1120" t="s">
        <v>453</v>
      </c>
      <c r="BE52" s="1120">
        <v>2050</v>
      </c>
      <c r="BH52" s="1068" t="s">
        <v>1657</v>
      </c>
      <c r="BJ52" s="1217" t="s">
        <v>1050</v>
      </c>
      <c r="BL52" s="1217" t="s">
        <v>1050</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1226</v>
      </c>
      <c r="BE55" s="1120">
        <v>2053</v>
      </c>
      <c r="BH55" s="1070" t="s">
        <v>28</v>
      </c>
      <c r="BJ55" s="1217" t="s">
        <v>1051</v>
      </c>
      <c r="BL55" s="1217" t="s">
        <v>1051</v>
      </c>
    </row>
    <row customHeight="1" ht="11.25">
      <c r="A56" s="1074" t="s">
        <v>1692</v>
      </c>
      <c r="D56" s="1118" t="s">
        <v>1693</v>
      </c>
      <c r="E56" s="1095" t="s">
        <v>111</v>
      </c>
      <c r="F56" s="1074" t="s">
        <v>1694</v>
      </c>
      <c r="AX56" s="1120" t="s">
        <v>1695</v>
      </c>
      <c r="AZ56" s="1120" t="s">
        <v>1251</v>
      </c>
      <c r="BE56" s="1120">
        <v>2054</v>
      </c>
      <c r="BH56" s="1070" t="s">
        <v>28</v>
      </c>
      <c r="BJ56" s="1217" t="s">
        <v>1644</v>
      </c>
      <c r="BL56" s="1217" t="s">
        <v>1644</v>
      </c>
    </row>
    <row customHeight="1" ht="11.25">
      <c r="A57" s="1074" t="s">
        <v>1696</v>
      </c>
      <c r="D57" s="1118" t="s">
        <v>1697</v>
      </c>
      <c r="E57" s="1095" t="s">
        <v>111</v>
      </c>
      <c r="F57" s="1074" t="s">
        <v>1694</v>
      </c>
      <c r="AX57" s="1120" t="s">
        <v>1698</v>
      </c>
      <c r="AZ57" s="1120" t="s">
        <v>1286</v>
      </c>
      <c r="BE57" s="1120">
        <v>2055</v>
      </c>
      <c r="BJ57" s="1217" t="s">
        <v>1653</v>
      </c>
      <c r="BL57" s="1217" t="s">
        <v>1653</v>
      </c>
    </row>
    <row customHeight="1" ht="11.25">
      <c r="A58" s="1074" t="s">
        <v>1699</v>
      </c>
      <c r="D58" s="1118" t="s">
        <v>1700</v>
      </c>
      <c r="E58" s="1095" t="s">
        <v>111</v>
      </c>
      <c r="F58" s="1074" t="s">
        <v>1694</v>
      </c>
      <c r="AX58" s="1120" t="s">
        <v>1701</v>
      </c>
      <c r="BE58" s="1120">
        <v>2056</v>
      </c>
      <c r="BJ58" s="1217" t="s">
        <v>1657</v>
      </c>
      <c r="BL58" s="1217" t="s">
        <v>1657</v>
      </c>
    </row>
    <row customHeight="1" ht="11.25">
      <c r="A59" s="1074" t="s">
        <v>1702</v>
      </c>
      <c r="D59" s="1118" t="s">
        <v>131</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1227</v>
      </c>
      <c r="BE60" s="1120">
        <v>2058</v>
      </c>
      <c r="BJ60" s="1217" t="s">
        <v>1667</v>
      </c>
      <c r="BL60" s="1217" t="s">
        <v>1667</v>
      </c>
    </row>
    <row customHeight="1" ht="11.25">
      <c r="A61" s="1074" t="s">
        <v>1709</v>
      </c>
      <c r="D61" s="1118" t="s">
        <v>1710</v>
      </c>
      <c r="E61" s="1095" t="s">
        <v>1589</v>
      </c>
      <c r="F61" s="1074" t="s">
        <v>1703</v>
      </c>
      <c r="AX61" s="1120" t="s">
        <v>1711</v>
      </c>
      <c r="AZ61" s="1120" t="s">
        <v>1252</v>
      </c>
      <c r="BE61" s="1120">
        <v>2059</v>
      </c>
      <c r="BL61" s="1217" t="s">
        <v>1043</v>
      </c>
    </row>
    <row customHeight="1" ht="11.25">
      <c r="A62" s="1074" t="s">
        <v>1712</v>
      </c>
      <c r="D62" s="1118" t="s">
        <v>130</v>
      </c>
      <c r="E62" s="1095">
        <v>30</v>
      </c>
      <c r="F62" s="1074" t="s">
        <v>1703</v>
      </c>
      <c r="AZ62" s="1120" t="s">
        <v>1287</v>
      </c>
      <c r="BE62" s="1120">
        <v>2060</v>
      </c>
      <c r="BL62" s="1217" t="s">
        <v>1045</v>
      </c>
    </row>
    <row customHeight="1" ht="11.25">
      <c r="A63" s="1074" t="s">
        <v>1713</v>
      </c>
      <c r="D63" s="1118" t="s">
        <v>1714</v>
      </c>
      <c r="E63" s="1095">
        <v>30</v>
      </c>
      <c r="F63" s="1074" t="s">
        <v>1703</v>
      </c>
      <c r="AZ63" s="1120" t="s">
        <v>1319</v>
      </c>
      <c r="BE63" s="1120">
        <v>2061</v>
      </c>
    </row>
    <row customHeight="1" ht="11.25">
      <c r="A64" s="1074" t="s">
        <v>1715</v>
      </c>
      <c r="D64" s="1118" t="s">
        <v>1716</v>
      </c>
      <c r="E64" s="1095">
        <v>30</v>
      </c>
      <c r="F64" s="1074" t="s">
        <v>1703</v>
      </c>
      <c r="AZ64" s="1120" t="s">
        <v>1342</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1228</v>
      </c>
      <c r="BE67" s="1120">
        <v>2065</v>
      </c>
    </row>
    <row customHeight="1" ht="11.25">
      <c r="A68" s="1074" t="s">
        <v>1721</v>
      </c>
      <c r="AZ68" s="1120" t="s">
        <v>1253</v>
      </c>
      <c r="BE68" s="1120">
        <v>2066</v>
      </c>
      <c r="BH68" s="1067" t="s">
        <v>1722</v>
      </c>
      <c r="BJ68" s="1067" t="s">
        <v>1723</v>
      </c>
      <c r="BL68" s="1067" t="s">
        <v>1724</v>
      </c>
      <c r="BN68" s="1067" t="s">
        <v>1725</v>
      </c>
    </row>
    <row customHeight="1" ht="11.25">
      <c r="A69" s="1074" t="s">
        <v>1726</v>
      </c>
      <c r="AZ69" s="1120" t="s">
        <v>1288</v>
      </c>
      <c r="BE69" s="1120">
        <v>2067</v>
      </c>
      <c r="BH69" s="1068" t="s">
        <v>1727</v>
      </c>
      <c r="BI69" s="1117" t="s">
        <v>109</v>
      </c>
      <c r="BJ69" s="1068" t="s">
        <v>1728</v>
      </c>
      <c r="BK69" s="1117" t="s">
        <v>109</v>
      </c>
      <c r="BL69" s="1068" t="s">
        <v>1729</v>
      </c>
      <c r="BM69" s="1070" t="s">
        <v>109</v>
      </c>
      <c r="BN69" s="1068" t="s">
        <v>1730</v>
      </c>
    </row>
    <row customHeight="1" ht="11.25">
      <c r="A70" s="1074" t="s">
        <v>1731</v>
      </c>
      <c r="AZ70" s="1120" t="s">
        <v>1320</v>
      </c>
      <c r="BE70" s="1120">
        <v>2068</v>
      </c>
      <c r="BH70" s="1068" t="s">
        <v>1732</v>
      </c>
      <c r="BJ70" s="1068" t="s">
        <v>1733</v>
      </c>
      <c r="BL70" s="1068" t="s">
        <v>1734</v>
      </c>
      <c r="BN70" s="1068" t="s">
        <v>1735</v>
      </c>
    </row>
    <row customHeight="1" ht="11.25">
      <c r="A71" s="1074" t="s">
        <v>1736</v>
      </c>
      <c r="AZ71" s="1120" t="s">
        <v>1322</v>
      </c>
      <c r="BE71" s="1120">
        <v>2069</v>
      </c>
      <c r="BH71" s="1068" t="s">
        <v>1737</v>
      </c>
      <c r="BI71" s="1117" t="s">
        <v>90</v>
      </c>
      <c r="BJ71" s="1068" t="s">
        <v>1738</v>
      </c>
      <c r="BK71" s="1117" t="s">
        <v>90</v>
      </c>
      <c r="BL71" s="1068" t="s">
        <v>1739</v>
      </c>
      <c r="BM71" s="1070" t="s">
        <v>90</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111</v>
      </c>
      <c r="BJ73" s="1068" t="s">
        <v>1746</v>
      </c>
      <c r="BK73" s="1117" t="s">
        <v>111</v>
      </c>
      <c r="BL73" s="1068" t="s">
        <v>1747</v>
      </c>
      <c r="BM73" s="1070" t="s">
        <v>111</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16</v>
      </c>
      <c r="AZ76" s="1120" t="s">
        <v>1237</v>
      </c>
      <c r="BH76" s="1068" t="s">
        <v>1757</v>
      </c>
      <c r="BJ76" s="1068" t="s">
        <v>1758</v>
      </c>
      <c r="BL76" s="1068" t="s">
        <v>1759</v>
      </c>
    </row>
    <row customHeight="1" ht="11.25">
      <c r="A77" s="1074" t="s">
        <v>1760</v>
      </c>
      <c r="AZ77" s="1120" t="s">
        <v>1263</v>
      </c>
    </row>
    <row customHeight="1" ht="11.25">
      <c r="A78" s="1074" t="s">
        <v>1761</v>
      </c>
      <c r="AZ78" s="1120" t="s">
        <v>1295</v>
      </c>
    </row>
    <row customHeight="1" ht="11.25">
      <c r="A79" s="1074" t="s">
        <v>1762</v>
      </c>
      <c r="AZ79" s="1120" t="s">
        <v>1326</v>
      </c>
      <c r="BH79" s="1067" t="s">
        <v>1763</v>
      </c>
      <c r="BJ79" s="1067" t="s">
        <v>1764</v>
      </c>
      <c r="BL79" s="1067" t="s">
        <v>1765</v>
      </c>
    </row>
    <row customHeight="1" ht="11.25">
      <c r="A80" s="1074" t="s">
        <v>1766</v>
      </c>
      <c r="AZ80" s="1120" t="s">
        <v>1347</v>
      </c>
      <c r="BH80" s="1068" t="s">
        <v>1767</v>
      </c>
      <c r="BJ80" s="1068" t="s">
        <v>1768</v>
      </c>
      <c r="BL80" s="1068" t="s">
        <v>1769</v>
      </c>
    </row>
    <row customHeight="1" ht="11.25">
      <c r="A81" s="1074" t="s">
        <v>1770</v>
      </c>
      <c r="AZ81" s="1120" t="s">
        <v>1364</v>
      </c>
      <c r="BH81" s="1068" t="s">
        <v>1771</v>
      </c>
      <c r="BJ81" s="1068" t="s">
        <v>1772</v>
      </c>
      <c r="BL81" s="1068" t="s">
        <v>1773</v>
      </c>
    </row>
    <row customHeight="1" ht="11.25">
      <c r="A82" s="1074" t="s">
        <v>1774</v>
      </c>
      <c r="AZ82" s="1120" t="s">
        <v>1379</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1021</v>
      </c>
    </row>
    <row customHeight="1" ht="11.25">
      <c r="A91" s="1074" t="s">
        <v>1803</v>
      </c>
      <c r="AZ91" s="1120" t="s">
        <v>1057</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574</v>
      </c>
      <c r="BH108" s="1068" t="s">
        <v>1856</v>
      </c>
      <c r="BJ108" s="1068" t="s">
        <v>1857</v>
      </c>
      <c r="BL108" s="1068" t="s">
        <v>1511</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453</v>
      </c>
    </row>
    <row customHeight="1" ht="11.25">
      <c r="AZ116" s="1901" t="s">
        <v>1845</v>
      </c>
      <c r="BA116" s="1902" t="s">
        <v>1846</v>
      </c>
      <c r="BH116" s="1068" t="s">
        <v>1249</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C6A9C-BA33-2788-19D3-0.CB0374B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452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Тамбовская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"ТТК"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1862</v>
      </c>
      <c r="F13" s="1521" t="s">
        <v>310</v>
      </c>
      <c r="G13" s="474"/>
      <c r="H13" s="1533"/>
      <c r="J13" s="455">
        <v>19</v>
      </c>
    </row>
    <row customHeight="1" ht="19.95">
      <c r="A14" s="502"/>
      <c r="B14" s="502"/>
      <c r="C14" s="457"/>
      <c r="D14" s="1523" t="s">
        <v>711</v>
      </c>
      <c r="E14" s="1524" t="s">
        <v>1863</v>
      </c>
      <c r="F14" s="1526"/>
      <c r="G14" s="1525" t="s">
        <v>1864</v>
      </c>
      <c r="H14" s="1533"/>
      <c r="J14" s="455">
        <v>19</v>
      </c>
    </row>
    <row customHeight="1" ht="19.95">
      <c r="A15" s="502"/>
      <c r="B15" s="502"/>
      <c r="C15" s="457"/>
      <c r="D15" s="1523" t="s">
        <v>311</v>
      </c>
      <c r="E15" s="1524" t="s">
        <v>1865</v>
      </c>
      <c r="F15" s="1526"/>
      <c r="G15" s="1525" t="s">
        <v>1866</v>
      </c>
      <c r="H15" s="1533"/>
      <c r="J15" s="455">
        <v>19</v>
      </c>
    </row>
    <row customHeight="1" ht="24">
      <c r="A16" s="502"/>
      <c r="B16" s="502"/>
      <c r="C16" s="457"/>
      <c r="D16" s="1523" t="s">
        <v>314</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91</v>
      </c>
      <c r="E18" s="1527" t="s">
        <v>1871</v>
      </c>
      <c r="F18" s="1526"/>
      <c r="G18" s="474" t="s">
        <v>1870</v>
      </c>
      <c r="H18" s="1533"/>
      <c r="I18" s="852"/>
      <c r="J18" s="455">
        <v>46</v>
      </c>
    </row>
    <row customHeight="1" ht="23.25">
      <c r="A19" s="502"/>
      <c r="B19" s="502"/>
      <c r="C19" s="457"/>
      <c r="D19" s="1520" t="s">
        <v>111</v>
      </c>
      <c r="E19" s="1527" t="s">
        <v>1872</v>
      </c>
      <c r="F19" s="1521" t="s">
        <v>310</v>
      </c>
      <c r="G19" s="2471" t="s">
        <v>1873</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1874</v>
      </c>
      <c r="F22" s="1526"/>
      <c r="G22" s="474" t="s">
        <v>1875</v>
      </c>
      <c r="H22" s="1532"/>
      <c r="J22" s="501">
        <v>25</v>
      </c>
    </row>
    <row s="501" customFormat="1" customHeight="1" ht="19.95">
      <c r="A23" s="502"/>
      <c r="B23" s="502"/>
      <c r="C23" s="502"/>
      <c r="D23" s="1520" t="s">
        <v>93</v>
      </c>
      <c r="E23" s="1527" t="s">
        <v>1876</v>
      </c>
      <c r="F23" s="1531"/>
      <c r="G23" s="474" t="s">
        <v>1877</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4A086-C5A8-32EA-9A24-0.7516E6C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49</v>
      </c>
      <c r="H1" s="1631" t="s">
        <v>51</v>
      </c>
      <c r="IU1" s="1155" t="s">
        <v>14</v>
      </c>
    </row>
    <row s="1850" customFormat="1" customHeight="1" ht="22.5" hidden="1">
      <c r="A2" s="831"/>
      <c r="B2" s="1160">
        <v>1</v>
      </c>
      <c r="C2" s="1160"/>
      <c r="D2" s="1928" t="s">
        <v>452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1878</v>
      </c>
      <c r="G8" s="1540" t="s">
        <v>49</v>
      </c>
      <c r="H8" s="1540" t="s">
        <v>51</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1AE39-9A2D-9866-1038-0.06D02A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452</v>
      </c>
      <c r="E2" s="1889"/>
      <c r="F2" s="1892" t="str">
        <f>IF(ROIV_INFO_NAME="","",ROIV_INFO_NAME)</f>
        <v>ООО "ТТК"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"ТТК"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756C2-E67F-135F-D51B-0.3761F6F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452</v>
      </c>
      <c r="E2" s="1904"/>
      <c r="F2" s="1906" t="str">
        <f>IF(ROIV_INFO_NAME="","",ROIV_INFO_NAME)</f>
        <v>ООО "ТТК"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"ТТК"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8592E-B039-1FEE-EADE-0.BD4B476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452</v>
      </c>
      <c r="E2" s="2127">
        <v>1</v>
      </c>
      <c r="F2" s="2303" t="str">
        <f>IF(region_name="","",region_name)</f>
        <v>Тамбовская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452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Тамбовская область</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D079F-4859-D9B5-2715-0.9DA14C6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1896</v>
      </c>
      <c r="F9" s="2209"/>
      <c r="G9" s="2209"/>
      <c r="H9" s="2209"/>
      <c r="I9" s="2209"/>
      <c r="M9" s="121">
        <v>28</v>
      </c>
    </row>
    <row customHeight="1" ht="24">
      <c r="D10" s="2209"/>
      <c r="E10" s="127" t="s">
        <v>1897</v>
      </c>
      <c r="F10" s="127" t="s">
        <v>1898</v>
      </c>
      <c r="G10" s="127" t="s">
        <v>1899</v>
      </c>
      <c r="H10" s="127" t="s">
        <v>394</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1900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F0F5B-09AB-76AF-F66F-0.2D630B1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88</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t="s">
        <v>1904</v>
      </c>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474D1-2737-8576-0A9A-0.7BA8452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C6666-0C5C-0EAD-26EF-0.FDE23C0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"ТТК"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128</v>
      </c>
      <c r="H9" s="2194"/>
      <c r="I9" s="2195"/>
      <c r="J9" s="2101"/>
      <c r="K9" s="1559"/>
      <c r="L9" s="2127" t="s">
        <v>292</v>
      </c>
      <c r="M9" s="2101"/>
      <c r="N9" s="2192" t="s">
        <v>88</v>
      </c>
      <c r="O9" s="2193"/>
      <c r="P9" s="2127" t="s">
        <v>129</v>
      </c>
      <c r="Q9" s="1556"/>
      <c r="R9" s="2127" t="s">
        <v>292</v>
      </c>
      <c r="S9" s="2101"/>
      <c r="T9" s="2192" t="s">
        <v>88</v>
      </c>
      <c r="U9" s="2193"/>
      <c r="V9" s="2127" t="s">
        <v>129</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130</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A1C07-EF73-36EA-8C06-0.69AAF18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66DD2-20FC-C4AE-D9A3-0.EAECE94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452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452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452</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19</v>
      </c>
      <c r="K56" s="2651" t="s">
        <v>28</v>
      </c>
      <c r="L56" s="89"/>
      <c r="M56" s="1636"/>
      <c r="N56" s="1636"/>
      <c r="O56" s="1636"/>
      <c r="P56" s="516" t="s">
        <v>396</v>
      </c>
      <c r="Q56" s="516" t="s">
        <v>397</v>
      </c>
      <c r="R56" s="517" t="s">
        <v>398</v>
      </c>
      <c r="S56" s="1636" t="s">
        <v>399</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1924</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109</v>
      </c>
      <c r="G139" s="2575" t="s">
        <v>28</v>
      </c>
      <c r="H139" s="289"/>
      <c r="I139" s="637" t="s">
        <v>109</v>
      </c>
      <c r="J139" s="1807" t="s">
        <v>1943</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109</v>
      </c>
      <c r="N154" s="2504" t="str">
        <f>IF(Z154="","",INDEX(TERRITORY_MR_LIST,MATCH(Z154,TERRITORY_LIST_ID,0)))</f>
        <v/>
      </c>
      <c r="O154" s="2185" t="s">
        <v>67</v>
      </c>
      <c r="P154" s="2108"/>
      <c r="Q154" s="2108" t="s">
        <v>109</v>
      </c>
      <c r="R154" s="2502" t="s">
        <v>28</v>
      </c>
      <c r="S154" s="2107" t="s">
        <v>67</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186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187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188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189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109</v>
      </c>
      <c r="N160" s="2504" t="str">
        <f>IF(Z160="","",INDEX(TERRITORY_MR_LIST,MATCH(Z160,TERRITORY_LIST_ID,0)))</f>
        <v/>
      </c>
      <c r="O160" s="2185" t="s">
        <v>67</v>
      </c>
      <c r="P160" s="2108"/>
      <c r="Q160" s="2108" t="s">
        <v>109</v>
      </c>
      <c r="R160" s="2502" t="s">
        <v>28</v>
      </c>
      <c r="S160" s="2107" t="s">
        <v>67</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186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187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188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67</v>
      </c>
      <c r="P165" s="2108"/>
      <c r="Q165" s="2108" t="s">
        <v>109</v>
      </c>
      <c r="R165" s="2502" t="s">
        <v>28</v>
      </c>
      <c r="S165" s="2107" t="s">
        <v>67</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186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187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67</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186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109</v>
      </c>
      <c r="N176" s="2504" t="str">
        <f>IF(Z176="","",INDEX(TERRITORY_MR_LIST,MATCH(Z176,TERRITORY_LIST_ID,0)))</f>
        <v/>
      </c>
      <c r="O176" s="2185" t="s">
        <v>67</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187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188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189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109</v>
      </c>
      <c r="N182" s="2504" t="str">
        <f>IF(Z182="","",INDEX(TERRITORY_MR_LIST,MATCH(Z182,TERRITORY_LIST_ID,0)))</f>
        <v/>
      </c>
      <c r="O182" s="2185" t="s">
        <v>67</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187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188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67</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187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109</v>
      </c>
      <c r="P202" s="2517"/>
      <c r="Q202" s="1580"/>
      <c r="R202" s="2185" t="s">
        <v>67</v>
      </c>
      <c r="S202" s="2185" t="s">
        <v>67</v>
      </c>
      <c r="T202" s="1855"/>
      <c r="U202" s="2108" t="s">
        <v>109</v>
      </c>
      <c r="V202" s="2524" t="str">
        <f>IF(AK202="","",INDEX(TERRITORY_MR_LIST,MATCH(AK202,TERRITORY_LIST_ID,0)))</f>
        <v/>
      </c>
      <c r="W202" s="1581"/>
      <c r="X202" s="2185" t="s">
        <v>67</v>
      </c>
      <c r="Y202" s="2185" t="s">
        <v>19</v>
      </c>
      <c r="Z202" s="1564"/>
      <c r="AA202" s="2108" t="s">
        <v>109</v>
      </c>
      <c r="AB202" s="2526"/>
      <c r="AC202" s="1582"/>
      <c r="AD202" s="2185" t="s">
        <v>67</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189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84ADF-C9B6-7D35-5E81-0.ACBC09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810</v>
      </c>
      <c r="E1" s="980" t="s">
        <v>856</v>
      </c>
      <c r="F1" s="980" t="s">
        <v>909</v>
      </c>
      <c r="G1" s="980" t="s">
        <v>896</v>
      </c>
      <c r="H1" s="980" t="s">
        <v>1627</v>
      </c>
    </row>
    <row customHeight="1" ht="9">
      <c r="A2" s="983" t="s">
        <v>1954</v>
      </c>
      <c r="B2" s="983"/>
      <c r="C2" s="984" t="str">
        <f>INDEX(TEMPLATE_NUMBER_FORM_LIST,MATCH(TEMPLATE_SPHERE,TEMPLATE_SPHERE_LIST,0))</f>
        <v>16</v>
      </c>
      <c r="D2" s="983" t="s">
        <v>1476</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1958</v>
      </c>
    </row>
    <row customHeight="1" ht="117">
      <c r="A5" s="846" t="s">
        <v>1959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1961</v>
      </c>
    </row>
    <row customHeight="1" ht="90">
      <c r="A6" s="846" t="s">
        <v>1962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1963</v>
      </c>
      <c r="B7" s="846" t="s">
        <v>111</v>
      </c>
      <c r="C7" s="984" t="str">
        <f>IF(TEMPLATE_SPHERE="HEAT",D7,E7)</f>
        <v>Форма 11. Информация о расходах на капитальный и текущий ремонт основных средств</v>
      </c>
      <c r="D7" s="846" t="s">
        <v>1964</v>
      </c>
      <c r="E7" s="846" t="s">
        <v>1965</v>
      </c>
      <c r="F7" s="986"/>
      <c r="G7" s="986"/>
      <c r="H7" s="986"/>
    </row>
    <row customHeight="1" ht="108">
      <c r="A8" s="846" t="s">
        <v>1966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1166</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F19D92-BB77-F66D-3069-0.FAD6E26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810</v>
      </c>
      <c r="D2" s="841" t="s">
        <v>856</v>
      </c>
      <c r="E2" s="841" t="s">
        <v>909</v>
      </c>
      <c r="F2" s="841" t="s">
        <v>896</v>
      </c>
      <c r="G2" s="841" t="s">
        <v>1627</v>
      </c>
      <c r="H2" s="843"/>
      <c r="I2" s="843"/>
      <c r="J2" s="843"/>
      <c r="K2" s="843"/>
      <c r="L2" s="843"/>
      <c r="M2" s="843"/>
      <c r="N2" s="843"/>
      <c r="O2" s="841" t="s">
        <v>810</v>
      </c>
      <c r="P2" s="841" t="s">
        <v>856</v>
      </c>
      <c r="Q2" s="841" t="s">
        <v>896</v>
      </c>
      <c r="R2" s="841" t="s">
        <v>909</v>
      </c>
      <c r="S2" s="841" t="s">
        <v>1627</v>
      </c>
      <c r="T2" s="841" t="s">
        <v>810</v>
      </c>
      <c r="U2" s="841" t="s">
        <v>856</v>
      </c>
      <c r="V2" s="841" t="s">
        <v>896</v>
      </c>
      <c r="W2" s="841" t="s">
        <v>909</v>
      </c>
      <c r="X2" s="841" t="s">
        <v>1627</v>
      </c>
      <c r="Y2" s="841"/>
      <c r="Z2" s="841" t="s">
        <v>810</v>
      </c>
      <c r="AA2" s="850" t="s">
        <v>856</v>
      </c>
      <c r="AB2" s="841" t="s">
        <v>896</v>
      </c>
      <c r="AC2" s="841" t="s">
        <v>909</v>
      </c>
      <c r="AD2" s="841" t="s">
        <v>1627</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2029</v>
      </c>
      <c r="G11" s="2599"/>
      <c r="H11" s="898" t="s">
        <v>2030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711</v>
      </c>
      <c r="P20" s="957" t="s">
        <v>711</v>
      </c>
      <c r="Q20" s="957" t="s">
        <v>711</v>
      </c>
      <c r="R20" s="957" t="s">
        <v>711</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738</v>
      </c>
      <c r="R25" s="957" t="s">
        <v>311</v>
      </c>
      <c r="S25" s="957"/>
      <c r="T25" s="964" t="s">
        <v>2067</v>
      </c>
      <c r="U25" s="846" t="s">
        <v>2067</v>
      </c>
      <c r="V25" s="846" t="s">
        <v>2067</v>
      </c>
      <c r="W25" s="846" t="s">
        <v>2067</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727</v>
      </c>
      <c r="P26" s="957" t="s">
        <v>721</v>
      </c>
      <c r="Q26" s="957" t="s">
        <v>2068</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2069</v>
      </c>
      <c r="V26" s="964" t="s">
        <v>2069</v>
      </c>
      <c r="W26" s="964" t="s">
        <v>2069</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729</v>
      </c>
      <c r="P27" s="957" t="s">
        <v>723</v>
      </c>
      <c r="Q27" s="957" t="s">
        <v>2070</v>
      </c>
      <c r="R27" s="957" t="s">
        <v>723</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731</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738</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740</v>
      </c>
      <c r="P30" s="957" t="s">
        <v>731</v>
      </c>
      <c r="Q30" s="957" t="s">
        <v>740</v>
      </c>
      <c r="R30" s="957" t="s">
        <v>731</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734</v>
      </c>
      <c r="Q31" s="957" t="s">
        <v>2077</v>
      </c>
      <c r="R31" s="957" t="s">
        <v>734</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736</v>
      </c>
      <c r="Q32" s="957" t="s">
        <v>2080</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748</v>
      </c>
      <c r="P39" s="957" t="s">
        <v>742</v>
      </c>
      <c r="Q39" s="957" t="s">
        <v>748</v>
      </c>
      <c r="R39" s="957" t="s">
        <v>742</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744</v>
      </c>
      <c r="Q40" s="957" t="s">
        <v>2103</v>
      </c>
      <c r="R40" s="957" t="s">
        <v>744</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748</v>
      </c>
      <c r="Q43" s="957" t="s">
        <v>2114</v>
      </c>
      <c r="R43" s="957" t="s">
        <v>748</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2146</v>
      </c>
      <c r="U52" s="843" t="s">
        <v>2147</v>
      </c>
      <c r="V52" s="843" t="s">
        <v>2148</v>
      </c>
      <c r="W52" s="843" t="s">
        <v>2149</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328</v>
      </c>
      <c r="Q53" s="957" t="s">
        <v>328</v>
      </c>
      <c r="R53" s="957" t="s">
        <v>328</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1024</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2153</v>
      </c>
      <c r="V56" s="843" t="s">
        <v>2153</v>
      </c>
      <c r="W56" s="843" t="s">
        <v>2153</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2155</v>
      </c>
      <c r="V57" s="843" t="s">
        <v>2155</v>
      </c>
      <c r="W57" s="843" t="s">
        <v>2155</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669</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677</v>
      </c>
      <c r="U89" s="843" t="s">
        <v>677</v>
      </c>
      <c r="V89" s="843" t="s">
        <v>677</v>
      </c>
      <c r="W89" s="843" t="s">
        <v>677</v>
      </c>
      <c r="X89" s="843"/>
      <c r="Y89" s="1000"/>
      <c r="Z89" s="846"/>
      <c r="AA89" s="849"/>
      <c r="AB89" s="846"/>
      <c r="AC89" s="846"/>
      <c r="AD89" s="846"/>
    </row>
    <row customHeight="1" ht="27">
      <c r="A90" s="845"/>
      <c r="B90" s="899">
        <v>73</v>
      </c>
      <c r="C90" s="843" t="s">
        <v>2208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1470</v>
      </c>
      <c r="P95" s="957"/>
      <c r="Q95" s="957"/>
      <c r="R95" s="957"/>
      <c r="S95" s="957"/>
      <c r="T95" s="843" t="s">
        <v>2217</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1476</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1488</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1502</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1514</v>
      </c>
      <c r="P99" s="957"/>
      <c r="Q99" s="957"/>
      <c r="R99" s="957"/>
      <c r="S99" s="957"/>
      <c r="T99" s="843" t="s">
        <v>2226</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2227</v>
      </c>
      <c r="P100" s="957"/>
      <c r="Q100" s="957"/>
      <c r="R100" s="957"/>
      <c r="S100" s="957"/>
      <c r="T100" s="843" t="s">
        <v>2228</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2229</v>
      </c>
      <c r="P101" s="957"/>
      <c r="Q101" s="957"/>
      <c r="R101" s="957"/>
      <c r="S101" s="957"/>
      <c r="T101" s="843" t="s">
        <v>2230</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2231</v>
      </c>
      <c r="D148" s="843" t="s">
        <v>1570</v>
      </c>
      <c r="E148" s="843" t="s">
        <v>1671</v>
      </c>
      <c r="F148" s="843" t="s">
        <v>2232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AD578-5CF4-A35B-C93F-0.2BC9AE2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ООО "ТТК"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46023.38185185185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ТТК-250425-02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2236</v>
      </c>
      <c r="P15" s="2275"/>
      <c r="Q15" s="2275"/>
      <c r="R15" s="2275"/>
      <c r="S15" s="2275"/>
      <c r="T15" s="2275"/>
      <c r="U15" s="2276"/>
      <c r="V15" s="2277" t="s">
        <v>431</v>
      </c>
      <c r="W15" s="2280" t="s">
        <v>1147</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414</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189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EEF2C-0CE2-B0EB-932D-0.A091B8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8922C-1E67-9841-5D1A-0.3FBB39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560CC-9848-1F8D-3B67-0.7CE5A5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D9EA2-45EC-DDD2-E312-0.F476D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A9311-B383-CF23-7553-0.BCAF0D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72A3-5112-4C79-3CF7-0.D95E615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"ТТК"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Тамбовская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6829121079</v>
      </c>
      <c r="G14" s="1012" t="s">
        <v>313</v>
      </c>
      <c r="H14" s="475"/>
      <c r="J14" s="455">
        <v>0</v>
      </c>
    </row>
    <row customHeight="1" ht="22.5" hidden="1">
      <c r="A15" s="457"/>
      <c r="B15" s="502"/>
      <c r="C15" s="457"/>
      <c r="D15" s="1009" t="s">
        <v>314</v>
      </c>
      <c r="E15" s="1010" t="s">
        <v>315</v>
      </c>
      <c r="F15" s="1011" t="str">
        <f>IF(kpp="","",kpp)</f>
        <v>682901001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AB138-122A-51F6-87EB-0.05222C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66B25-8023-4A48-A62E-0.E346D9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06143-878D-630D-CC4F-0.1ADEE99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9CAE8-B9AD-BAE4-92C8-0.CC548F9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2008</v>
      </c>
      <c r="D5" s="2625" t="s">
        <v>2245</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66E28-F8FA-D238-03FB-0.865BE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008DF-86B2-DAB4-58AA-0.1D44E4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EC5BC-044C-9BAC-BE58-0.3ABAA5F9}" mc:Ignorable="x14ac xr xr2 xr3">
  <sheetPr>
    <tabColor rgb="FFFFCC99"/>
  </sheetPr>
  <dimension ref="A1:I33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28</v>
      </c>
      <c r="H2" s="1850" t="s">
        <v>28</v>
      </c>
      <c r="I2" s="1850" t="s">
        <v>810</v>
      </c>
    </row>
    <row customHeight="1" ht="11.25">
      <c r="A3" s="1850" t="s">
        <v>2255</v>
      </c>
      <c r="B3" s="1850" t="s">
        <v>16</v>
      </c>
      <c r="C3" s="1850" t="s">
        <v>2260</v>
      </c>
      <c r="D3" s="1850" t="s">
        <v>2261</v>
      </c>
      <c r="E3" s="1850" t="s">
        <v>2262</v>
      </c>
      <c r="F3" s="1850" t="s">
        <v>2263</v>
      </c>
      <c r="G3" s="1850" t="s">
        <v>28</v>
      </c>
      <c r="H3" s="1850" t="s">
        <v>28</v>
      </c>
      <c r="I3" s="1850" t="s">
        <v>810</v>
      </c>
    </row>
    <row customHeight="1" ht="11.25">
      <c r="A4" s="1850" t="s">
        <v>2255</v>
      </c>
      <c r="B4" s="1850" t="s">
        <v>16</v>
      </c>
      <c r="C4" s="1850" t="s">
        <v>2264</v>
      </c>
      <c r="D4" s="1850" t="s">
        <v>2265</v>
      </c>
      <c r="E4" s="1850" t="s">
        <v>2266</v>
      </c>
      <c r="F4" s="1850" t="s">
        <v>2267</v>
      </c>
      <c r="G4" s="1850" t="s">
        <v>28</v>
      </c>
      <c r="H4" s="1850" t="s">
        <v>28</v>
      </c>
      <c r="I4" s="1850" t="s">
        <v>810</v>
      </c>
    </row>
    <row customHeight="1" ht="11.25">
      <c r="A5" s="1850" t="s">
        <v>2255</v>
      </c>
      <c r="B5" s="1850" t="s">
        <v>16</v>
      </c>
      <c r="C5" s="1850" t="s">
        <v>2268</v>
      </c>
      <c r="D5" s="1850" t="s">
        <v>2269</v>
      </c>
      <c r="E5" s="1850" t="s">
        <v>2270</v>
      </c>
      <c r="F5" s="1850" t="s">
        <v>2271</v>
      </c>
      <c r="G5" s="1850" t="s">
        <v>28</v>
      </c>
      <c r="H5" s="1850" t="s">
        <v>28</v>
      </c>
      <c r="I5" s="1850" t="s">
        <v>810</v>
      </c>
    </row>
    <row customHeight="1" ht="11.25">
      <c r="A6" s="1850" t="s">
        <v>2255</v>
      </c>
      <c r="B6" s="1850" t="s">
        <v>16</v>
      </c>
      <c r="C6" s="1850" t="s">
        <v>2272</v>
      </c>
      <c r="D6" s="1850" t="s">
        <v>2273</v>
      </c>
      <c r="E6" s="1850" t="s">
        <v>2274</v>
      </c>
      <c r="F6" s="1850" t="s">
        <v>2275</v>
      </c>
      <c r="G6" s="1850" t="s">
        <v>28</v>
      </c>
      <c r="H6" s="1850" t="s">
        <v>28</v>
      </c>
      <c r="I6" s="1850" t="s">
        <v>810</v>
      </c>
    </row>
    <row customHeight="1" ht="11.25">
      <c r="A7" s="1850" t="s">
        <v>2255</v>
      </c>
      <c r="B7" s="1850" t="s">
        <v>16</v>
      </c>
      <c r="C7" s="1850" t="s">
        <v>2276</v>
      </c>
      <c r="D7" s="1850" t="s">
        <v>2277</v>
      </c>
      <c r="E7" s="1850" t="s">
        <v>2278</v>
      </c>
      <c r="F7" s="1850" t="s">
        <v>2263</v>
      </c>
      <c r="G7" s="1850" t="s">
        <v>28</v>
      </c>
      <c r="H7" s="1850" t="s">
        <v>28</v>
      </c>
      <c r="I7" s="1850" t="s">
        <v>810</v>
      </c>
    </row>
    <row customHeight="1" ht="11.25">
      <c r="A8" s="1850" t="s">
        <v>2255</v>
      </c>
      <c r="B8" s="1850" t="s">
        <v>16</v>
      </c>
      <c r="C8" s="1850" t="s">
        <v>2279</v>
      </c>
      <c r="D8" s="1850" t="s">
        <v>2280</v>
      </c>
      <c r="E8" s="1850" t="s">
        <v>2281</v>
      </c>
      <c r="F8" s="1850" t="s">
        <v>2282</v>
      </c>
      <c r="G8" s="1850" t="s">
        <v>28</v>
      </c>
      <c r="H8" s="1850" t="s">
        <v>28</v>
      </c>
      <c r="I8" s="1850" t="s">
        <v>810</v>
      </c>
    </row>
    <row customHeight="1" ht="11.25">
      <c r="A9" s="1850" t="s">
        <v>2255</v>
      </c>
      <c r="B9" s="1850" t="s">
        <v>16</v>
      </c>
      <c r="C9" s="1850" t="s">
        <v>2283</v>
      </c>
      <c r="D9" s="1850" t="s">
        <v>2284</v>
      </c>
      <c r="E9" s="1850" t="s">
        <v>2285</v>
      </c>
      <c r="F9" s="1850" t="s">
        <v>2286</v>
      </c>
      <c r="G9" s="1850" t="s">
        <v>28</v>
      </c>
      <c r="H9" s="1850" t="s">
        <v>28</v>
      </c>
      <c r="I9" s="1850" t="s">
        <v>810</v>
      </c>
    </row>
    <row customHeight="1" ht="11.25">
      <c r="A10" s="1850" t="s">
        <v>2255</v>
      </c>
      <c r="B10" s="1850" t="s">
        <v>16</v>
      </c>
      <c r="C10" s="1850" t="s">
        <v>2287</v>
      </c>
      <c r="D10" s="1850" t="s">
        <v>2288</v>
      </c>
      <c r="E10" s="1850" t="s">
        <v>2289</v>
      </c>
      <c r="F10" s="1850" t="s">
        <v>2290</v>
      </c>
      <c r="G10" s="1850" t="s">
        <v>28</v>
      </c>
      <c r="H10" s="1850" t="s">
        <v>28</v>
      </c>
      <c r="I10" s="1850" t="s">
        <v>810</v>
      </c>
    </row>
    <row customHeight="1" ht="11.25">
      <c r="A11" s="1850" t="s">
        <v>2255</v>
      </c>
      <c r="B11" s="1850" t="s">
        <v>16</v>
      </c>
      <c r="C11" s="1850" t="s">
        <v>2291</v>
      </c>
      <c r="D11" s="1850" t="s">
        <v>2292</v>
      </c>
      <c r="E11" s="1850" t="s">
        <v>2293</v>
      </c>
      <c r="F11" s="1850" t="s">
        <v>52</v>
      </c>
      <c r="G11" s="1850" t="s">
        <v>28</v>
      </c>
      <c r="H11" s="1850" t="s">
        <v>28</v>
      </c>
      <c r="I11" s="1850" t="s">
        <v>810</v>
      </c>
    </row>
    <row customHeight="1" ht="11.25">
      <c r="A12" s="1850" t="s">
        <v>2255</v>
      </c>
      <c r="B12" s="1850" t="s">
        <v>16</v>
      </c>
      <c r="C12" s="1850" t="s">
        <v>2294</v>
      </c>
      <c r="D12" s="1850" t="s">
        <v>2295</v>
      </c>
      <c r="E12" s="1850" t="s">
        <v>2296</v>
      </c>
      <c r="F12" s="1850" t="s">
        <v>52</v>
      </c>
      <c r="G12" s="1850" t="s">
        <v>28</v>
      </c>
      <c r="H12" s="1850" t="s">
        <v>28</v>
      </c>
      <c r="I12" s="1850" t="s">
        <v>810</v>
      </c>
    </row>
    <row customHeight="1" ht="11.25">
      <c r="A13" s="1850" t="s">
        <v>2255</v>
      </c>
      <c r="B13" s="1850" t="s">
        <v>16</v>
      </c>
      <c r="C13" s="1850" t="s">
        <v>2297</v>
      </c>
      <c r="D13" s="1850" t="s">
        <v>2298</v>
      </c>
      <c r="E13" s="1850" t="s">
        <v>2299</v>
      </c>
      <c r="F13" s="1850" t="s">
        <v>2286</v>
      </c>
      <c r="G13" s="1850" t="s">
        <v>28</v>
      </c>
      <c r="H13" s="1850" t="s">
        <v>28</v>
      </c>
      <c r="I13" s="1850" t="s">
        <v>810</v>
      </c>
    </row>
    <row customHeight="1" ht="11.25">
      <c r="A14" s="1850" t="s">
        <v>2255</v>
      </c>
      <c r="B14" s="1850" t="s">
        <v>16</v>
      </c>
      <c r="C14" s="1850" t="s">
        <v>2300</v>
      </c>
      <c r="D14" s="1850" t="s">
        <v>2301</v>
      </c>
      <c r="E14" s="1850" t="s">
        <v>2302</v>
      </c>
      <c r="F14" s="1850" t="s">
        <v>2303</v>
      </c>
      <c r="G14" s="1850" t="s">
        <v>28</v>
      </c>
      <c r="H14" s="1850" t="s">
        <v>28</v>
      </c>
      <c r="I14" s="1850" t="s">
        <v>810</v>
      </c>
    </row>
    <row customHeight="1" ht="11.25">
      <c r="A15" s="1850" t="s">
        <v>2255</v>
      </c>
      <c r="B15" s="1850" t="s">
        <v>16</v>
      </c>
      <c r="C15" s="1850" t="s">
        <v>2304</v>
      </c>
      <c r="D15" s="1850" t="s">
        <v>2305</v>
      </c>
      <c r="E15" s="1850" t="s">
        <v>2306</v>
      </c>
      <c r="F15" s="1850" t="s">
        <v>2307</v>
      </c>
      <c r="G15" s="1850" t="s">
        <v>28</v>
      </c>
      <c r="H15" s="1850" t="s">
        <v>28</v>
      </c>
      <c r="I15" s="1850" t="s">
        <v>810</v>
      </c>
    </row>
    <row customHeight="1" ht="11.25">
      <c r="A16" s="1850" t="s">
        <v>2255</v>
      </c>
      <c r="B16" s="1850" t="s">
        <v>16</v>
      </c>
      <c r="C16" s="1850" t="s">
        <v>28</v>
      </c>
      <c r="D16" s="1850" t="s">
        <v>2308</v>
      </c>
      <c r="E16" s="1850" t="s">
        <v>2309</v>
      </c>
      <c r="F16" s="1850" t="s">
        <v>52</v>
      </c>
      <c r="G16" s="1850" t="s">
        <v>28</v>
      </c>
      <c r="H16" s="1850" t="s">
        <v>28</v>
      </c>
      <c r="I16" s="1850" t="s">
        <v>810</v>
      </c>
    </row>
    <row customHeight="1" ht="11.25">
      <c r="A17" s="1850" t="s">
        <v>2255</v>
      </c>
      <c r="B17" s="1850" t="s">
        <v>16</v>
      </c>
      <c r="C17" s="1850" t="s">
        <v>2310</v>
      </c>
      <c r="D17" s="1850" t="s">
        <v>2311</v>
      </c>
      <c r="E17" s="1850" t="s">
        <v>2312</v>
      </c>
      <c r="F17" s="1850" t="s">
        <v>2313</v>
      </c>
      <c r="G17" s="1850" t="s">
        <v>28</v>
      </c>
      <c r="H17" s="1850" t="s">
        <v>28</v>
      </c>
      <c r="I17" s="1850" t="s">
        <v>810</v>
      </c>
    </row>
    <row customHeight="1" ht="11.25">
      <c r="A18" s="1850" t="s">
        <v>2255</v>
      </c>
      <c r="B18" s="1850" t="s">
        <v>16</v>
      </c>
      <c r="C18" s="1850" t="s">
        <v>2314</v>
      </c>
      <c r="D18" s="1850" t="s">
        <v>2315</v>
      </c>
      <c r="E18" s="1850" t="s">
        <v>2316</v>
      </c>
      <c r="F18" s="1850" t="s">
        <v>2317</v>
      </c>
      <c r="G18" s="1850" t="s">
        <v>28</v>
      </c>
      <c r="H18" s="1850" t="s">
        <v>28</v>
      </c>
      <c r="I18" s="1850" t="s">
        <v>810</v>
      </c>
    </row>
    <row customHeight="1" ht="11.25">
      <c r="A19" s="1850" t="s">
        <v>2255</v>
      </c>
      <c r="B19" s="1850" t="s">
        <v>16</v>
      </c>
      <c r="C19" s="1850" t="s">
        <v>2318</v>
      </c>
      <c r="D19" s="1850" t="s">
        <v>2319</v>
      </c>
      <c r="E19" s="1850" t="s">
        <v>2320</v>
      </c>
      <c r="F19" s="1850" t="s">
        <v>2321</v>
      </c>
      <c r="G19" s="1850" t="s">
        <v>28</v>
      </c>
      <c r="H19" s="1850" t="s">
        <v>2322</v>
      </c>
      <c r="I19" s="1850" t="s">
        <v>810</v>
      </c>
    </row>
    <row customHeight="1" ht="11.25">
      <c r="A20" s="1850" t="s">
        <v>2255</v>
      </c>
      <c r="B20" s="1850" t="s">
        <v>16</v>
      </c>
      <c r="C20" s="1850" t="s">
        <v>2323</v>
      </c>
      <c r="D20" s="1850" t="s">
        <v>2324</v>
      </c>
      <c r="E20" s="1850" t="s">
        <v>2325</v>
      </c>
      <c r="F20" s="1850" t="s">
        <v>2326</v>
      </c>
      <c r="G20" s="1850" t="s">
        <v>28</v>
      </c>
      <c r="H20" s="1850" t="s">
        <v>28</v>
      </c>
      <c r="I20" s="1850" t="s">
        <v>810</v>
      </c>
    </row>
    <row customHeight="1" ht="11.25">
      <c r="A21" s="1850" t="s">
        <v>2255</v>
      </c>
      <c r="B21" s="1850" t="s">
        <v>16</v>
      </c>
      <c r="C21" s="1850" t="s">
        <v>2327</v>
      </c>
      <c r="D21" s="1850" t="s">
        <v>2328</v>
      </c>
      <c r="E21" s="1850" t="s">
        <v>2329</v>
      </c>
      <c r="F21" s="1850" t="s">
        <v>2330</v>
      </c>
      <c r="G21" s="1850" t="s">
        <v>2331</v>
      </c>
      <c r="H21" s="1850" t="s">
        <v>28</v>
      </c>
      <c r="I21" s="1850" t="s">
        <v>810</v>
      </c>
    </row>
    <row customHeight="1" ht="11.25">
      <c r="A22" s="1850" t="s">
        <v>2255</v>
      </c>
      <c r="B22" s="1850" t="s">
        <v>16</v>
      </c>
      <c r="C22" s="1850" t="s">
        <v>2332</v>
      </c>
      <c r="D22" s="1850" t="s">
        <v>2333</v>
      </c>
      <c r="E22" s="1850" t="s">
        <v>2334</v>
      </c>
      <c r="F22" s="1850" t="s">
        <v>2335</v>
      </c>
      <c r="G22" s="1850" t="s">
        <v>28</v>
      </c>
      <c r="H22" s="1850" t="s">
        <v>28</v>
      </c>
      <c r="I22" s="1850" t="s">
        <v>810</v>
      </c>
    </row>
    <row customHeight="1" ht="11.25">
      <c r="A23" s="1850" t="s">
        <v>2255</v>
      </c>
      <c r="B23" s="1850" t="s">
        <v>16</v>
      </c>
      <c r="C23" s="1850" t="s">
        <v>2336</v>
      </c>
      <c r="D23" s="1850" t="s">
        <v>2337</v>
      </c>
      <c r="E23" s="1850" t="s">
        <v>2338</v>
      </c>
      <c r="F23" s="1850" t="s">
        <v>52</v>
      </c>
      <c r="G23" s="1850" t="s">
        <v>28</v>
      </c>
      <c r="H23" s="1850" t="s">
        <v>28</v>
      </c>
      <c r="I23" s="1850" t="s">
        <v>810</v>
      </c>
    </row>
    <row customHeight="1" ht="11.25">
      <c r="A24" s="1850" t="s">
        <v>2255</v>
      </c>
      <c r="B24" s="1850" t="s">
        <v>16</v>
      </c>
      <c r="C24" s="1850" t="s">
        <v>2339</v>
      </c>
      <c r="D24" s="1850" t="s">
        <v>2340</v>
      </c>
      <c r="E24" s="1850" t="s">
        <v>2341</v>
      </c>
      <c r="F24" s="1850" t="s">
        <v>52</v>
      </c>
      <c r="G24" s="1850" t="s">
        <v>28</v>
      </c>
      <c r="H24" s="1850" t="s">
        <v>28</v>
      </c>
      <c r="I24" s="1850" t="s">
        <v>810</v>
      </c>
    </row>
    <row customHeight="1" ht="11.25">
      <c r="A25" s="1850" t="s">
        <v>2255</v>
      </c>
      <c r="B25" s="1850" t="s">
        <v>16</v>
      </c>
      <c r="C25" s="1850" t="s">
        <v>2342</v>
      </c>
      <c r="D25" s="1850" t="s">
        <v>2343</v>
      </c>
      <c r="E25" s="1850" t="s">
        <v>2344</v>
      </c>
      <c r="F25" s="1850" t="s">
        <v>2345</v>
      </c>
      <c r="G25" s="1850" t="s">
        <v>28</v>
      </c>
      <c r="H25" s="1850" t="s">
        <v>28</v>
      </c>
      <c r="I25" s="1850" t="s">
        <v>810</v>
      </c>
    </row>
    <row customHeight="1" ht="11.25">
      <c r="A26" s="1850" t="s">
        <v>2255</v>
      </c>
      <c r="B26" s="1850" t="s">
        <v>16</v>
      </c>
      <c r="C26" s="1850" t="s">
        <v>2346</v>
      </c>
      <c r="D26" s="1850" t="s">
        <v>2347</v>
      </c>
      <c r="E26" s="1850" t="s">
        <v>2348</v>
      </c>
      <c r="F26" s="1850" t="s">
        <v>2282</v>
      </c>
      <c r="G26" s="1850" t="s">
        <v>28</v>
      </c>
      <c r="H26" s="1850" t="s">
        <v>28</v>
      </c>
      <c r="I26" s="1850" t="s">
        <v>810</v>
      </c>
    </row>
    <row customHeight="1" ht="11.25">
      <c r="A27" s="1850" t="s">
        <v>2255</v>
      </c>
      <c r="B27" s="1850" t="s">
        <v>16</v>
      </c>
      <c r="C27" s="1850" t="s">
        <v>2349</v>
      </c>
      <c r="D27" s="1850" t="s">
        <v>2350</v>
      </c>
      <c r="E27" s="1850" t="s">
        <v>2351</v>
      </c>
      <c r="F27" s="1850" t="s">
        <v>2335</v>
      </c>
      <c r="G27" s="1850" t="s">
        <v>28</v>
      </c>
      <c r="H27" s="1850" t="s">
        <v>2352</v>
      </c>
      <c r="I27" s="1850" t="s">
        <v>810</v>
      </c>
    </row>
    <row customHeight="1" ht="11.25">
      <c r="A28" s="1850" t="s">
        <v>2255</v>
      </c>
      <c r="B28" s="1850" t="s">
        <v>16</v>
      </c>
      <c r="C28" s="1850" t="s">
        <v>2353</v>
      </c>
      <c r="D28" s="1850" t="s">
        <v>2354</v>
      </c>
      <c r="E28" s="1850" t="s">
        <v>2355</v>
      </c>
      <c r="F28" s="1850" t="s">
        <v>2356</v>
      </c>
      <c r="G28" s="1850" t="s">
        <v>28</v>
      </c>
      <c r="H28" s="1850" t="s">
        <v>28</v>
      </c>
      <c r="I28" s="1850" t="s">
        <v>810</v>
      </c>
    </row>
    <row customHeight="1" ht="11.25">
      <c r="A29" s="1850" t="s">
        <v>2255</v>
      </c>
      <c r="B29" s="1850" t="s">
        <v>16</v>
      </c>
      <c r="C29" s="1850" t="s">
        <v>2357</v>
      </c>
      <c r="D29" s="1850" t="s">
        <v>2358</v>
      </c>
      <c r="E29" s="1850" t="s">
        <v>2359</v>
      </c>
      <c r="F29" s="1850" t="s">
        <v>2360</v>
      </c>
      <c r="G29" s="1850" t="s">
        <v>28</v>
      </c>
      <c r="H29" s="1850" t="s">
        <v>28</v>
      </c>
      <c r="I29" s="1850" t="s">
        <v>810</v>
      </c>
    </row>
    <row customHeight="1" ht="11.25">
      <c r="A30" s="1850" t="s">
        <v>2255</v>
      </c>
      <c r="B30" s="1850" t="s">
        <v>16</v>
      </c>
      <c r="C30" s="1850" t="s">
        <v>2361</v>
      </c>
      <c r="D30" s="1850" t="s">
        <v>2362</v>
      </c>
      <c r="E30" s="1850" t="s">
        <v>2363</v>
      </c>
      <c r="F30" s="1850" t="s">
        <v>2364</v>
      </c>
      <c r="G30" s="1850" t="s">
        <v>28</v>
      </c>
      <c r="H30" s="1850" t="s">
        <v>28</v>
      </c>
      <c r="I30" s="1850" t="s">
        <v>810</v>
      </c>
    </row>
    <row customHeight="1" ht="11.25">
      <c r="A31" s="1850" t="s">
        <v>2255</v>
      </c>
      <c r="B31" s="1850" t="s">
        <v>16</v>
      </c>
      <c r="C31" s="1850" t="s">
        <v>2365</v>
      </c>
      <c r="D31" s="1850" t="s">
        <v>2366</v>
      </c>
      <c r="E31" s="1850" t="s">
        <v>2367</v>
      </c>
      <c r="F31" s="1850" t="s">
        <v>2345</v>
      </c>
      <c r="G31" s="1850" t="s">
        <v>28</v>
      </c>
      <c r="H31" s="1850" t="s">
        <v>28</v>
      </c>
      <c r="I31" s="1850" t="s">
        <v>810</v>
      </c>
    </row>
    <row customHeight="1" ht="11.25">
      <c r="A32" s="1850" t="s">
        <v>2255</v>
      </c>
      <c r="B32" s="1850" t="s">
        <v>16</v>
      </c>
      <c r="C32" s="1850" t="s">
        <v>2368</v>
      </c>
      <c r="D32" s="1850" t="s">
        <v>2369</v>
      </c>
      <c r="E32" s="1850" t="s">
        <v>2316</v>
      </c>
      <c r="F32" s="1850" t="s">
        <v>2370</v>
      </c>
      <c r="G32" s="1850" t="s">
        <v>28</v>
      </c>
      <c r="H32" s="1850" t="s">
        <v>28</v>
      </c>
      <c r="I32" s="1850" t="s">
        <v>810</v>
      </c>
    </row>
    <row customHeight="1" ht="11.25">
      <c r="A33" s="1850" t="s">
        <v>2255</v>
      </c>
      <c r="B33" s="1850" t="s">
        <v>16</v>
      </c>
      <c r="C33" s="1850" t="s">
        <v>2371</v>
      </c>
      <c r="D33" s="1850" t="s">
        <v>2372</v>
      </c>
      <c r="E33" s="1850" t="s">
        <v>2373</v>
      </c>
      <c r="F33" s="1850" t="s">
        <v>2271</v>
      </c>
      <c r="G33" s="1850" t="s">
        <v>28</v>
      </c>
      <c r="H33" s="1850" t="s">
        <v>28</v>
      </c>
      <c r="I33" s="1850" t="s">
        <v>810</v>
      </c>
    </row>
    <row customHeight="1" ht="11.25">
      <c r="A34" s="1850" t="s">
        <v>2255</v>
      </c>
      <c r="B34" s="1850" t="s">
        <v>16</v>
      </c>
      <c r="C34" s="1850" t="s">
        <v>2374</v>
      </c>
      <c r="D34" s="1850" t="s">
        <v>2375</v>
      </c>
      <c r="E34" s="1850" t="s">
        <v>2376</v>
      </c>
      <c r="F34" s="1850" t="s">
        <v>2326</v>
      </c>
      <c r="G34" s="1850" t="s">
        <v>28</v>
      </c>
      <c r="H34" s="1850" t="s">
        <v>28</v>
      </c>
      <c r="I34" s="1850" t="s">
        <v>810</v>
      </c>
    </row>
    <row customHeight="1" ht="11.25">
      <c r="A35" s="1850" t="s">
        <v>2255</v>
      </c>
      <c r="B35" s="1850" t="s">
        <v>16</v>
      </c>
      <c r="C35" s="1850" t="s">
        <v>2377</v>
      </c>
      <c r="D35" s="1850" t="s">
        <v>2378</v>
      </c>
      <c r="E35" s="1850" t="s">
        <v>2379</v>
      </c>
      <c r="F35" s="1850" t="s">
        <v>2380</v>
      </c>
      <c r="G35" s="1850" t="s">
        <v>28</v>
      </c>
      <c r="H35" s="1850" t="s">
        <v>28</v>
      </c>
      <c r="I35" s="1850" t="s">
        <v>810</v>
      </c>
    </row>
    <row customHeight="1" ht="11.25">
      <c r="A36" s="1850" t="s">
        <v>2255</v>
      </c>
      <c r="B36" s="1850" t="s">
        <v>16</v>
      </c>
      <c r="C36" s="1850" t="s">
        <v>2381</v>
      </c>
      <c r="D36" s="1850" t="s">
        <v>2382</v>
      </c>
      <c r="E36" s="1850" t="s">
        <v>2383</v>
      </c>
      <c r="F36" s="1850" t="s">
        <v>2326</v>
      </c>
      <c r="G36" s="1850" t="s">
        <v>2384</v>
      </c>
      <c r="H36" s="1850" t="s">
        <v>28</v>
      </c>
      <c r="I36" s="1850" t="s">
        <v>810</v>
      </c>
    </row>
    <row customHeight="1" ht="11.25">
      <c r="A37" s="1850" t="s">
        <v>2255</v>
      </c>
      <c r="B37" s="1850" t="s">
        <v>16</v>
      </c>
      <c r="C37" s="1850" t="s">
        <v>2385</v>
      </c>
      <c r="D37" s="1850" t="s">
        <v>2386</v>
      </c>
      <c r="E37" s="1850" t="s">
        <v>2387</v>
      </c>
      <c r="F37" s="1850" t="s">
        <v>2326</v>
      </c>
      <c r="G37" s="1850" t="s">
        <v>28</v>
      </c>
      <c r="H37" s="1850" t="s">
        <v>28</v>
      </c>
      <c r="I37" s="1850" t="s">
        <v>810</v>
      </c>
    </row>
    <row customHeight="1" ht="11.25">
      <c r="A38" s="1850" t="s">
        <v>2255</v>
      </c>
      <c r="B38" s="1850" t="s">
        <v>16</v>
      </c>
      <c r="C38" s="1850" t="s">
        <v>2388</v>
      </c>
      <c r="D38" s="1850" t="s">
        <v>2389</v>
      </c>
      <c r="E38" s="1850" t="s">
        <v>2390</v>
      </c>
      <c r="F38" s="1850" t="s">
        <v>2282</v>
      </c>
      <c r="G38" s="1850" t="s">
        <v>28</v>
      </c>
      <c r="H38" s="1850" t="s">
        <v>28</v>
      </c>
      <c r="I38" s="1850" t="s">
        <v>810</v>
      </c>
    </row>
    <row customHeight="1" ht="11.25">
      <c r="A39" s="1850" t="s">
        <v>2255</v>
      </c>
      <c r="B39" s="1850" t="s">
        <v>16</v>
      </c>
      <c r="C39" s="1850" t="s">
        <v>2391</v>
      </c>
      <c r="D39" s="1850" t="s">
        <v>2392</v>
      </c>
      <c r="E39" s="1850" t="s">
        <v>2393</v>
      </c>
      <c r="F39" s="1850" t="s">
        <v>2394</v>
      </c>
      <c r="G39" s="1850" t="s">
        <v>2395</v>
      </c>
      <c r="H39" s="1850" t="s">
        <v>28</v>
      </c>
      <c r="I39" s="1850" t="s">
        <v>810</v>
      </c>
    </row>
    <row customHeight="1" ht="11.25">
      <c r="A40" s="1850" t="s">
        <v>2255</v>
      </c>
      <c r="B40" s="1850" t="s">
        <v>16</v>
      </c>
      <c r="C40" s="1850" t="s">
        <v>2396</v>
      </c>
      <c r="D40" s="1850" t="s">
        <v>2397</v>
      </c>
      <c r="E40" s="1850" t="s">
        <v>2398</v>
      </c>
      <c r="F40" s="1850" t="s">
        <v>2399</v>
      </c>
      <c r="G40" s="1850" t="s">
        <v>28</v>
      </c>
      <c r="H40" s="1850" t="s">
        <v>28</v>
      </c>
      <c r="I40" s="1850" t="s">
        <v>810</v>
      </c>
    </row>
    <row customHeight="1" ht="11.25">
      <c r="A41" s="1850" t="s">
        <v>2255</v>
      </c>
      <c r="B41" s="1850" t="s">
        <v>16</v>
      </c>
      <c r="C41" s="1850" t="s">
        <v>2400</v>
      </c>
      <c r="D41" s="1850" t="s">
        <v>2401</v>
      </c>
      <c r="E41" s="1850" t="s">
        <v>2402</v>
      </c>
      <c r="F41" s="1850" t="s">
        <v>2330</v>
      </c>
      <c r="G41" s="1850" t="s">
        <v>28</v>
      </c>
      <c r="H41" s="1850" t="s">
        <v>28</v>
      </c>
      <c r="I41" s="1850" t="s">
        <v>810</v>
      </c>
    </row>
    <row customHeight="1" ht="11.25">
      <c r="A42" s="1850" t="s">
        <v>2255</v>
      </c>
      <c r="B42" s="1850" t="s">
        <v>16</v>
      </c>
      <c r="C42" s="1850" t="s">
        <v>2403</v>
      </c>
      <c r="D42" s="1850" t="s">
        <v>2404</v>
      </c>
      <c r="E42" s="1850" t="s">
        <v>2405</v>
      </c>
      <c r="F42" s="1850" t="s">
        <v>2406</v>
      </c>
      <c r="G42" s="1850" t="s">
        <v>28</v>
      </c>
      <c r="H42" s="1850" t="s">
        <v>28</v>
      </c>
      <c r="I42" s="1850" t="s">
        <v>810</v>
      </c>
    </row>
    <row customHeight="1" ht="11.25">
      <c r="A43" s="1850" t="s">
        <v>2255</v>
      </c>
      <c r="B43" s="1850" t="s">
        <v>16</v>
      </c>
      <c r="C43" s="1850" t="s">
        <v>2407</v>
      </c>
      <c r="D43" s="1850" t="s">
        <v>2408</v>
      </c>
      <c r="E43" s="1850" t="s">
        <v>2409</v>
      </c>
      <c r="F43" s="1850" t="s">
        <v>2410</v>
      </c>
      <c r="G43" s="1850" t="s">
        <v>28</v>
      </c>
      <c r="H43" s="1850" t="s">
        <v>28</v>
      </c>
      <c r="I43" s="1850" t="s">
        <v>810</v>
      </c>
    </row>
    <row customHeight="1" ht="11.25">
      <c r="A44" s="1850" t="s">
        <v>2255</v>
      </c>
      <c r="B44" s="1850" t="s">
        <v>16</v>
      </c>
      <c r="C44" s="1850" t="s">
        <v>2411</v>
      </c>
      <c r="D44" s="1850" t="s">
        <v>2412</v>
      </c>
      <c r="E44" s="1850" t="s">
        <v>2413</v>
      </c>
      <c r="F44" s="1850" t="s">
        <v>2394</v>
      </c>
      <c r="G44" s="1850" t="s">
        <v>2414</v>
      </c>
      <c r="H44" s="1850" t="s">
        <v>28</v>
      </c>
      <c r="I44" s="1850" t="s">
        <v>810</v>
      </c>
    </row>
    <row customHeight="1" ht="11.25">
      <c r="A45" s="1850" t="s">
        <v>2255</v>
      </c>
      <c r="B45" s="1850" t="s">
        <v>16</v>
      </c>
      <c r="C45" s="1850" t="s">
        <v>2415</v>
      </c>
      <c r="D45" s="1850" t="s">
        <v>2416</v>
      </c>
      <c r="E45" s="1850" t="s">
        <v>2417</v>
      </c>
      <c r="F45" s="1850" t="s">
        <v>2406</v>
      </c>
      <c r="G45" s="1850" t="s">
        <v>28</v>
      </c>
      <c r="H45" s="1850" t="s">
        <v>28</v>
      </c>
      <c r="I45" s="1850" t="s">
        <v>810</v>
      </c>
    </row>
    <row customHeight="1" ht="11.25">
      <c r="A46" s="1850" t="s">
        <v>2255</v>
      </c>
      <c r="B46" s="1850" t="s">
        <v>16</v>
      </c>
      <c r="C46" s="1850" t="s">
        <v>2418</v>
      </c>
      <c r="D46" s="1850" t="s">
        <v>2419</v>
      </c>
      <c r="E46" s="1850" t="s">
        <v>2420</v>
      </c>
      <c r="F46" s="1850" t="s">
        <v>2345</v>
      </c>
      <c r="G46" s="1850" t="s">
        <v>28</v>
      </c>
      <c r="H46" s="1850" t="s">
        <v>2421</v>
      </c>
      <c r="I46" s="1850" t="s">
        <v>810</v>
      </c>
    </row>
    <row customHeight="1" ht="11.25">
      <c r="A47" s="1850" t="s">
        <v>2255</v>
      </c>
      <c r="B47" s="1850" t="s">
        <v>16</v>
      </c>
      <c r="C47" s="1850" t="s">
        <v>2422</v>
      </c>
      <c r="D47" s="1850" t="s">
        <v>2423</v>
      </c>
      <c r="E47" s="1850" t="s">
        <v>2424</v>
      </c>
      <c r="F47" s="1850" t="s">
        <v>2326</v>
      </c>
      <c r="G47" s="1850" t="s">
        <v>28</v>
      </c>
      <c r="H47" s="1850" t="s">
        <v>2425</v>
      </c>
      <c r="I47" s="1850" t="s">
        <v>810</v>
      </c>
    </row>
    <row customHeight="1" ht="11.25">
      <c r="A48" s="1850" t="s">
        <v>2255</v>
      </c>
      <c r="B48" s="1850" t="s">
        <v>16</v>
      </c>
      <c r="C48" s="1850" t="s">
        <v>2426</v>
      </c>
      <c r="D48" s="1850" t="s">
        <v>2427</v>
      </c>
      <c r="E48" s="1850" t="s">
        <v>2428</v>
      </c>
      <c r="F48" s="1850" t="s">
        <v>2282</v>
      </c>
      <c r="G48" s="1850" t="s">
        <v>2429</v>
      </c>
      <c r="H48" s="1850" t="s">
        <v>28</v>
      </c>
      <c r="I48" s="1850" t="s">
        <v>810</v>
      </c>
    </row>
    <row customHeight="1" ht="11.25">
      <c r="A49" s="1850" t="s">
        <v>2255</v>
      </c>
      <c r="B49" s="1850" t="s">
        <v>16</v>
      </c>
      <c r="C49" s="1850" t="s">
        <v>2430</v>
      </c>
      <c r="D49" s="1850" t="s">
        <v>2431</v>
      </c>
      <c r="E49" s="1850" t="s">
        <v>2432</v>
      </c>
      <c r="F49" s="1850" t="s">
        <v>2282</v>
      </c>
      <c r="G49" s="1850" t="s">
        <v>28</v>
      </c>
      <c r="H49" s="1850" t="s">
        <v>28</v>
      </c>
      <c r="I49" s="1850" t="s">
        <v>810</v>
      </c>
    </row>
    <row customHeight="1" ht="11.25">
      <c r="A50" s="1850" t="s">
        <v>2255</v>
      </c>
      <c r="B50" s="1850" t="s">
        <v>16</v>
      </c>
      <c r="C50" s="1850" t="s">
        <v>2433</v>
      </c>
      <c r="D50" s="1850" t="s">
        <v>2434</v>
      </c>
      <c r="E50" s="1850" t="s">
        <v>2435</v>
      </c>
      <c r="F50" s="1850" t="s">
        <v>2436</v>
      </c>
      <c r="G50" s="1850" t="s">
        <v>28</v>
      </c>
      <c r="H50" s="1850" t="s">
        <v>2437</v>
      </c>
      <c r="I50" s="1850" t="s">
        <v>810</v>
      </c>
    </row>
    <row customHeight="1" ht="11.25">
      <c r="A51" s="1850" t="s">
        <v>2255</v>
      </c>
      <c r="B51" s="1850" t="s">
        <v>16</v>
      </c>
      <c r="C51" s="1850" t="s">
        <v>2438</v>
      </c>
      <c r="D51" s="1850" t="s">
        <v>2439</v>
      </c>
      <c r="E51" s="1850" t="s">
        <v>2440</v>
      </c>
      <c r="F51" s="1850" t="s">
        <v>2441</v>
      </c>
      <c r="G51" s="1850" t="s">
        <v>2442</v>
      </c>
      <c r="H51" s="1850" t="s">
        <v>28</v>
      </c>
      <c r="I51" s="1850" t="s">
        <v>810</v>
      </c>
    </row>
    <row customHeight="1" ht="11.25">
      <c r="A52" s="1850" t="s">
        <v>2255</v>
      </c>
      <c r="B52" s="1850" t="s">
        <v>16</v>
      </c>
      <c r="C52" s="1850" t="s">
        <v>2443</v>
      </c>
      <c r="D52" s="1850" t="s">
        <v>2444</v>
      </c>
      <c r="E52" s="1850" t="s">
        <v>2445</v>
      </c>
      <c r="F52" s="1850" t="s">
        <v>52</v>
      </c>
      <c r="G52" s="1850" t="s">
        <v>28</v>
      </c>
      <c r="H52" s="1850" t="s">
        <v>28</v>
      </c>
      <c r="I52" s="1850" t="s">
        <v>810</v>
      </c>
    </row>
    <row customHeight="1" ht="11.25">
      <c r="A53" s="1850" t="s">
        <v>2255</v>
      </c>
      <c r="B53" s="1850" t="s">
        <v>16</v>
      </c>
      <c r="C53" s="1850" t="s">
        <v>13</v>
      </c>
      <c r="D53" s="1850" t="s">
        <v>47</v>
      </c>
      <c r="E53" s="1850" t="s">
        <v>50</v>
      </c>
      <c r="F53" s="1850" t="s">
        <v>52</v>
      </c>
      <c r="G53" s="1850" t="s">
        <v>28</v>
      </c>
      <c r="H53" s="1850" t="s">
        <v>28</v>
      </c>
      <c r="I53" s="1850" t="s">
        <v>810</v>
      </c>
    </row>
    <row customHeight="1" ht="11.25">
      <c r="A54" s="1850" t="s">
        <v>2255</v>
      </c>
      <c r="B54" s="1850" t="s">
        <v>16</v>
      </c>
      <c r="C54" s="1850" t="s">
        <v>2446</v>
      </c>
      <c r="D54" s="1850" t="s">
        <v>2447</v>
      </c>
      <c r="E54" s="1850" t="s">
        <v>2448</v>
      </c>
      <c r="F54" s="1850" t="s">
        <v>2449</v>
      </c>
      <c r="G54" s="1850" t="s">
        <v>2450</v>
      </c>
      <c r="H54" s="1850" t="s">
        <v>28</v>
      </c>
      <c r="I54" s="1850" t="s">
        <v>810</v>
      </c>
    </row>
    <row customHeight="1" ht="11.25">
      <c r="A55" s="1850" t="s">
        <v>2255</v>
      </c>
      <c r="B55" s="1850" t="s">
        <v>16</v>
      </c>
      <c r="C55" s="1850" t="s">
        <v>2451</v>
      </c>
      <c r="D55" s="1850" t="s">
        <v>2452</v>
      </c>
      <c r="E55" s="1850" t="s">
        <v>2453</v>
      </c>
      <c r="F55" s="1850" t="s">
        <v>52</v>
      </c>
      <c r="G55" s="1850" t="s">
        <v>28</v>
      </c>
      <c r="H55" s="1850" t="s">
        <v>28</v>
      </c>
      <c r="I55" s="1850" t="s">
        <v>810</v>
      </c>
    </row>
    <row customHeight="1" ht="11.25">
      <c r="A56" s="1850" t="s">
        <v>2255</v>
      </c>
      <c r="B56" s="1850" t="s">
        <v>16</v>
      </c>
      <c r="C56" s="1850" t="s">
        <v>2454</v>
      </c>
      <c r="D56" s="1850" t="s">
        <v>2455</v>
      </c>
      <c r="E56" s="1850" t="s">
        <v>2456</v>
      </c>
      <c r="F56" s="1850" t="s">
        <v>2457</v>
      </c>
      <c r="G56" s="1850" t="s">
        <v>2458</v>
      </c>
      <c r="H56" s="1850" t="s">
        <v>28</v>
      </c>
      <c r="I56" s="1850" t="s">
        <v>810</v>
      </c>
    </row>
    <row customHeight="1" ht="11.25">
      <c r="A57" s="1850" t="s">
        <v>2255</v>
      </c>
      <c r="B57" s="1850" t="s">
        <v>16</v>
      </c>
      <c r="C57" s="1850" t="s">
        <v>2459</v>
      </c>
      <c r="D57" s="1850" t="s">
        <v>2460</v>
      </c>
      <c r="E57" s="1850" t="s">
        <v>2461</v>
      </c>
      <c r="F57" s="1850" t="s">
        <v>2462</v>
      </c>
      <c r="G57" s="1850" t="s">
        <v>28</v>
      </c>
      <c r="H57" s="1850" t="s">
        <v>2463</v>
      </c>
      <c r="I57" s="1850" t="s">
        <v>810</v>
      </c>
    </row>
    <row customHeight="1" ht="11.25">
      <c r="A58" s="1850" t="s">
        <v>2255</v>
      </c>
      <c r="B58" s="1850" t="s">
        <v>16</v>
      </c>
      <c r="C58" s="1850" t="s">
        <v>2464</v>
      </c>
      <c r="D58" s="1850" t="s">
        <v>2465</v>
      </c>
      <c r="E58" s="1850" t="s">
        <v>2466</v>
      </c>
      <c r="F58" s="1850" t="s">
        <v>52</v>
      </c>
      <c r="G58" s="1850" t="s">
        <v>28</v>
      </c>
      <c r="H58" s="1850" t="s">
        <v>28</v>
      </c>
      <c r="I58" s="1850" t="s">
        <v>810</v>
      </c>
    </row>
    <row customHeight="1" ht="11.25">
      <c r="A59" s="1850" t="s">
        <v>2255</v>
      </c>
      <c r="B59" s="1850" t="s">
        <v>16</v>
      </c>
      <c r="C59" s="1850" t="s">
        <v>2467</v>
      </c>
      <c r="D59" s="1850" t="s">
        <v>2468</v>
      </c>
      <c r="E59" s="1850" t="s">
        <v>2469</v>
      </c>
      <c r="F59" s="1850" t="s">
        <v>2282</v>
      </c>
      <c r="G59" s="1850" t="s">
        <v>2470</v>
      </c>
      <c r="H59" s="1850" t="s">
        <v>28</v>
      </c>
      <c r="I59" s="1850" t="s">
        <v>810</v>
      </c>
    </row>
    <row customHeight="1" ht="11.25">
      <c r="A60" s="1850" t="s">
        <v>2255</v>
      </c>
      <c r="B60" s="1850" t="s">
        <v>16</v>
      </c>
      <c r="C60" s="1850" t="s">
        <v>2471</v>
      </c>
      <c r="D60" s="1850" t="s">
        <v>2472</v>
      </c>
      <c r="E60" s="1850" t="s">
        <v>2473</v>
      </c>
      <c r="F60" s="1850" t="s">
        <v>2345</v>
      </c>
      <c r="G60" s="1850" t="s">
        <v>28</v>
      </c>
      <c r="H60" s="1850" t="s">
        <v>28</v>
      </c>
      <c r="I60" s="1850" t="s">
        <v>810</v>
      </c>
    </row>
    <row customHeight="1" ht="11.25">
      <c r="A61" s="1850" t="s">
        <v>2255</v>
      </c>
      <c r="B61" s="1850" t="s">
        <v>16</v>
      </c>
      <c r="C61" s="1850" t="s">
        <v>2474</v>
      </c>
      <c r="D61" s="1850" t="s">
        <v>2475</v>
      </c>
      <c r="E61" s="1850" t="s">
        <v>2476</v>
      </c>
      <c r="F61" s="1850" t="s">
        <v>2282</v>
      </c>
      <c r="G61" s="1850" t="s">
        <v>28</v>
      </c>
      <c r="H61" s="1850" t="s">
        <v>28</v>
      </c>
      <c r="I61" s="1850" t="s">
        <v>810</v>
      </c>
    </row>
    <row customHeight="1" ht="11.25">
      <c r="A62" s="1850" t="s">
        <v>2255</v>
      </c>
      <c r="B62" s="1850" t="s">
        <v>16</v>
      </c>
      <c r="C62" s="1850" t="s">
        <v>2477</v>
      </c>
      <c r="D62" s="1850" t="s">
        <v>2478</v>
      </c>
      <c r="E62" s="1850" t="s">
        <v>2479</v>
      </c>
      <c r="F62" s="1850" t="s">
        <v>2326</v>
      </c>
      <c r="G62" s="1850" t="s">
        <v>28</v>
      </c>
      <c r="H62" s="1850" t="s">
        <v>28</v>
      </c>
      <c r="I62" s="1850" t="s">
        <v>810</v>
      </c>
    </row>
    <row customHeight="1" ht="11.25">
      <c r="A63" s="1850" t="s">
        <v>2255</v>
      </c>
      <c r="B63" s="1850" t="s">
        <v>16</v>
      </c>
      <c r="C63" s="1850" t="s">
        <v>2480</v>
      </c>
      <c r="D63" s="1850" t="s">
        <v>2481</v>
      </c>
      <c r="E63" s="1850" t="s">
        <v>2482</v>
      </c>
      <c r="F63" s="1850" t="s">
        <v>2483</v>
      </c>
      <c r="G63" s="1850" t="s">
        <v>28</v>
      </c>
      <c r="H63" s="1850" t="s">
        <v>28</v>
      </c>
      <c r="I63" s="1850" t="s">
        <v>810</v>
      </c>
    </row>
    <row customHeight="1" ht="11.25">
      <c r="A64" s="1850" t="s">
        <v>2255</v>
      </c>
      <c r="B64" s="1850" t="s">
        <v>16</v>
      </c>
      <c r="C64" s="1850" t="s">
        <v>2484</v>
      </c>
      <c r="D64" s="1850" t="s">
        <v>2485</v>
      </c>
      <c r="E64" s="1850" t="s">
        <v>2486</v>
      </c>
      <c r="F64" s="1850" t="s">
        <v>2436</v>
      </c>
      <c r="G64" s="1850" t="s">
        <v>2487</v>
      </c>
      <c r="H64" s="1850" t="s">
        <v>28</v>
      </c>
      <c r="I64" s="1850" t="s">
        <v>810</v>
      </c>
    </row>
    <row customHeight="1" ht="11.25">
      <c r="A65" s="1850" t="s">
        <v>2255</v>
      </c>
      <c r="B65" s="1850" t="s">
        <v>16</v>
      </c>
      <c r="C65" s="1850" t="s">
        <v>2488</v>
      </c>
      <c r="D65" s="1850" t="s">
        <v>2489</v>
      </c>
      <c r="E65" s="1850" t="s">
        <v>2490</v>
      </c>
      <c r="F65" s="1850" t="s">
        <v>2436</v>
      </c>
      <c r="G65" s="1850" t="s">
        <v>2487</v>
      </c>
      <c r="H65" s="1850" t="s">
        <v>28</v>
      </c>
      <c r="I65" s="1850" t="s">
        <v>810</v>
      </c>
    </row>
    <row customHeight="1" ht="11.25">
      <c r="A66" s="1850" t="s">
        <v>2255</v>
      </c>
      <c r="B66" s="1850" t="s">
        <v>16</v>
      </c>
      <c r="C66" s="1850" t="s">
        <v>2491</v>
      </c>
      <c r="D66" s="1850" t="s">
        <v>2492</v>
      </c>
      <c r="E66" s="1850" t="s">
        <v>2262</v>
      </c>
      <c r="F66" s="1850" t="s">
        <v>2493</v>
      </c>
      <c r="G66" s="1850" t="s">
        <v>2494</v>
      </c>
      <c r="H66" s="1850" t="s">
        <v>28</v>
      </c>
      <c r="I66" s="1850" t="s">
        <v>810</v>
      </c>
    </row>
    <row customHeight="1" ht="11.25">
      <c r="A67" s="1850" t="s">
        <v>2255</v>
      </c>
      <c r="B67" s="1850" t="s">
        <v>16</v>
      </c>
      <c r="C67" s="1850" t="s">
        <v>2495</v>
      </c>
      <c r="D67" s="1850" t="s">
        <v>2496</v>
      </c>
      <c r="E67" s="1850" t="s">
        <v>2497</v>
      </c>
      <c r="F67" s="1850" t="s">
        <v>2498</v>
      </c>
      <c r="G67" s="1850" t="s">
        <v>28</v>
      </c>
      <c r="H67" s="1850" t="s">
        <v>28</v>
      </c>
      <c r="I67" s="1850" t="s">
        <v>810</v>
      </c>
    </row>
    <row customHeight="1" ht="11.25">
      <c r="A68" s="1850" t="s">
        <v>2255</v>
      </c>
      <c r="B68" s="1850" t="s">
        <v>16</v>
      </c>
      <c r="C68" s="1850" t="s">
        <v>2499</v>
      </c>
      <c r="D68" s="1850" t="s">
        <v>2500</v>
      </c>
      <c r="E68" s="1850" t="s">
        <v>2497</v>
      </c>
      <c r="F68" s="1850" t="s">
        <v>2501</v>
      </c>
      <c r="G68" s="1850" t="s">
        <v>28</v>
      </c>
      <c r="H68" s="1850" t="s">
        <v>28</v>
      </c>
      <c r="I68" s="1850" t="s">
        <v>810</v>
      </c>
    </row>
    <row customHeight="1" ht="11.25">
      <c r="A69" s="1850" t="s">
        <v>2255</v>
      </c>
      <c r="B69" s="1850" t="s">
        <v>16</v>
      </c>
      <c r="C69" s="1850" t="s">
        <v>2502</v>
      </c>
      <c r="D69" s="1850" t="s">
        <v>2503</v>
      </c>
      <c r="E69" s="1850" t="s">
        <v>2504</v>
      </c>
      <c r="F69" s="1850" t="s">
        <v>2505</v>
      </c>
      <c r="G69" s="1850" t="s">
        <v>2506</v>
      </c>
      <c r="H69" s="1850" t="s">
        <v>28</v>
      </c>
      <c r="I69" s="1850" t="s">
        <v>810</v>
      </c>
    </row>
    <row customHeight="1" ht="11.25">
      <c r="A70" s="1850" t="s">
        <v>2255</v>
      </c>
      <c r="B70" s="1850" t="s">
        <v>16</v>
      </c>
      <c r="C70" s="1850" t="s">
        <v>2507</v>
      </c>
      <c r="D70" s="1850" t="s">
        <v>2508</v>
      </c>
      <c r="E70" s="1850" t="s">
        <v>2509</v>
      </c>
      <c r="F70" s="1850" t="s">
        <v>2282</v>
      </c>
      <c r="G70" s="1850" t="s">
        <v>28</v>
      </c>
      <c r="H70" s="1850" t="s">
        <v>28</v>
      </c>
      <c r="I70" s="1850" t="s">
        <v>810</v>
      </c>
    </row>
    <row customHeight="1" ht="11.25">
      <c r="A71" s="1850" t="s">
        <v>2255</v>
      </c>
      <c r="B71" s="1850" t="s">
        <v>16</v>
      </c>
      <c r="C71" s="1850" t="s">
        <v>2510</v>
      </c>
      <c r="D71" s="1850" t="s">
        <v>2511</v>
      </c>
      <c r="E71" s="1850" t="s">
        <v>2512</v>
      </c>
      <c r="F71" s="1850" t="s">
        <v>2356</v>
      </c>
      <c r="G71" s="1850" t="s">
        <v>28</v>
      </c>
      <c r="H71" s="1850" t="s">
        <v>28</v>
      </c>
      <c r="I71" s="1850" t="s">
        <v>810</v>
      </c>
    </row>
    <row customHeight="1" ht="11.25">
      <c r="A72" s="1850" t="s">
        <v>2255</v>
      </c>
      <c r="B72" s="1850" t="s">
        <v>16</v>
      </c>
      <c r="C72" s="1850" t="s">
        <v>2513</v>
      </c>
      <c r="D72" s="1850" t="s">
        <v>2514</v>
      </c>
      <c r="E72" s="1850" t="s">
        <v>2515</v>
      </c>
      <c r="F72" s="1850" t="s">
        <v>2282</v>
      </c>
      <c r="G72" s="1850" t="s">
        <v>28</v>
      </c>
      <c r="H72" s="1850" t="s">
        <v>28</v>
      </c>
      <c r="I72" s="1850" t="s">
        <v>810</v>
      </c>
    </row>
    <row customHeight="1" ht="11.25">
      <c r="A73" s="1850" t="s">
        <v>2255</v>
      </c>
      <c r="B73" s="1850" t="s">
        <v>16</v>
      </c>
      <c r="C73" s="1850" t="s">
        <v>2516</v>
      </c>
      <c r="D73" s="1850" t="s">
        <v>2517</v>
      </c>
      <c r="E73" s="1850" t="s">
        <v>2518</v>
      </c>
      <c r="F73" s="1850" t="s">
        <v>2519</v>
      </c>
      <c r="G73" s="1850" t="s">
        <v>2520</v>
      </c>
      <c r="H73" s="1850" t="s">
        <v>28</v>
      </c>
      <c r="I73" s="1850" t="s">
        <v>810</v>
      </c>
    </row>
    <row customHeight="1" ht="11.25">
      <c r="A74" s="1850" t="s">
        <v>2255</v>
      </c>
      <c r="B74" s="1850" t="s">
        <v>16</v>
      </c>
      <c r="C74" s="1850" t="s">
        <v>2521</v>
      </c>
      <c r="D74" s="1850" t="s">
        <v>2522</v>
      </c>
      <c r="E74" s="1850" t="s">
        <v>2523</v>
      </c>
      <c r="F74" s="1850" t="s">
        <v>52</v>
      </c>
      <c r="G74" s="1850" t="s">
        <v>28</v>
      </c>
      <c r="H74" s="1850" t="s">
        <v>28</v>
      </c>
      <c r="I74" s="1850" t="s">
        <v>810</v>
      </c>
    </row>
    <row customHeight="1" ht="11.25">
      <c r="A75" s="1850" t="s">
        <v>2255</v>
      </c>
      <c r="B75" s="1850" t="s">
        <v>16</v>
      </c>
      <c r="C75" s="1850" t="s">
        <v>2524</v>
      </c>
      <c r="D75" s="1850" t="s">
        <v>2525</v>
      </c>
      <c r="E75" s="1850" t="s">
        <v>2526</v>
      </c>
      <c r="F75" s="1850" t="s">
        <v>2282</v>
      </c>
      <c r="G75" s="1850" t="s">
        <v>28</v>
      </c>
      <c r="H75" s="1850" t="s">
        <v>28</v>
      </c>
      <c r="I75" s="1850" t="s">
        <v>810</v>
      </c>
    </row>
    <row customHeight="1" ht="11.25">
      <c r="A76" s="1850" t="s">
        <v>2255</v>
      </c>
      <c r="B76" s="1850" t="s">
        <v>16</v>
      </c>
      <c r="C76" s="1850" t="s">
        <v>2527</v>
      </c>
      <c r="D76" s="1850" t="s">
        <v>2528</v>
      </c>
      <c r="E76" s="1850" t="s">
        <v>2529</v>
      </c>
      <c r="F76" s="1850" t="s">
        <v>2530</v>
      </c>
      <c r="G76" s="1850" t="s">
        <v>28</v>
      </c>
      <c r="H76" s="1850" t="s">
        <v>28</v>
      </c>
      <c r="I76" s="1850" t="s">
        <v>810</v>
      </c>
    </row>
    <row customHeight="1" ht="11.25">
      <c r="A77" s="1850" t="s">
        <v>2255</v>
      </c>
      <c r="B77" s="1850" t="s">
        <v>16</v>
      </c>
      <c r="C77" s="1850" t="s">
        <v>2531</v>
      </c>
      <c r="D77" s="1850" t="s">
        <v>2532</v>
      </c>
      <c r="E77" s="1850" t="s">
        <v>2533</v>
      </c>
      <c r="F77" s="1850" t="s">
        <v>2345</v>
      </c>
      <c r="G77" s="1850" t="s">
        <v>28</v>
      </c>
      <c r="H77" s="1850" t="s">
        <v>28</v>
      </c>
      <c r="I77" s="1850" t="s">
        <v>810</v>
      </c>
    </row>
    <row customHeight="1" ht="11.25">
      <c r="A78" s="1850" t="s">
        <v>2255</v>
      </c>
      <c r="B78" s="1850" t="s">
        <v>16</v>
      </c>
      <c r="C78" s="1850" t="s">
        <v>2534</v>
      </c>
      <c r="D78" s="1850" t="s">
        <v>2535</v>
      </c>
      <c r="E78" s="1850" t="s">
        <v>2536</v>
      </c>
      <c r="F78" s="1850" t="s">
        <v>52</v>
      </c>
      <c r="G78" s="1850" t="s">
        <v>28</v>
      </c>
      <c r="H78" s="1850" t="s">
        <v>28</v>
      </c>
      <c r="I78" s="1850" t="s">
        <v>810</v>
      </c>
    </row>
    <row customHeight="1" ht="11.25">
      <c r="A79" s="1850" t="s">
        <v>2255</v>
      </c>
      <c r="B79" s="1850" t="s">
        <v>16</v>
      </c>
      <c r="C79" s="1850" t="s">
        <v>2537</v>
      </c>
      <c r="D79" s="1850" t="s">
        <v>2538</v>
      </c>
      <c r="E79" s="1850" t="s">
        <v>2539</v>
      </c>
      <c r="F79" s="1850" t="s">
        <v>2540</v>
      </c>
      <c r="G79" s="1850" t="s">
        <v>28</v>
      </c>
      <c r="H79" s="1850" t="s">
        <v>28</v>
      </c>
      <c r="I79" s="1850" t="s">
        <v>810</v>
      </c>
    </row>
    <row customHeight="1" ht="11.25">
      <c r="A80" s="1850" t="s">
        <v>2255</v>
      </c>
      <c r="B80" s="1850" t="s">
        <v>16</v>
      </c>
      <c r="C80" s="1850" t="s">
        <v>2541</v>
      </c>
      <c r="D80" s="1850" t="s">
        <v>2542</v>
      </c>
      <c r="E80" s="1850" t="s">
        <v>2543</v>
      </c>
      <c r="F80" s="1850" t="s">
        <v>2544</v>
      </c>
      <c r="G80" s="1850" t="s">
        <v>28</v>
      </c>
      <c r="H80" s="1850" t="s">
        <v>28</v>
      </c>
      <c r="I80" s="1850" t="s">
        <v>810</v>
      </c>
    </row>
    <row customHeight="1" ht="11.25">
      <c r="A81" s="1850" t="s">
        <v>2255</v>
      </c>
      <c r="B81" s="1850" t="s">
        <v>16</v>
      </c>
      <c r="C81" s="1850" t="s">
        <v>2545</v>
      </c>
      <c r="D81" s="1850" t="s">
        <v>2546</v>
      </c>
      <c r="E81" s="1850" t="s">
        <v>2543</v>
      </c>
      <c r="F81" s="1850" t="s">
        <v>2547</v>
      </c>
      <c r="G81" s="1850" t="s">
        <v>28</v>
      </c>
      <c r="H81" s="1850" t="s">
        <v>28</v>
      </c>
      <c r="I81" s="1850" t="s">
        <v>810</v>
      </c>
    </row>
    <row customHeight="1" ht="11.25">
      <c r="A82" s="1850" t="s">
        <v>2255</v>
      </c>
      <c r="B82" s="1850" t="s">
        <v>16</v>
      </c>
      <c r="C82" s="1850" t="s">
        <v>2548</v>
      </c>
      <c r="D82" s="1850" t="s">
        <v>2549</v>
      </c>
      <c r="E82" s="1850" t="s">
        <v>2550</v>
      </c>
      <c r="F82" s="1850" t="s">
        <v>2551</v>
      </c>
      <c r="G82" s="1850" t="s">
        <v>28</v>
      </c>
      <c r="H82" s="1850" t="s">
        <v>28</v>
      </c>
      <c r="I82" s="1850" t="s">
        <v>810</v>
      </c>
    </row>
    <row customHeight="1" ht="11.25">
      <c r="A83" s="1850" t="s">
        <v>2255</v>
      </c>
      <c r="B83" s="1850" t="s">
        <v>16</v>
      </c>
      <c r="C83" s="1850" t="s">
        <v>2552</v>
      </c>
      <c r="D83" s="1850" t="s">
        <v>2553</v>
      </c>
      <c r="E83" s="1850" t="s">
        <v>2554</v>
      </c>
      <c r="F83" s="1850" t="s">
        <v>2555</v>
      </c>
      <c r="G83" s="1850" t="s">
        <v>28</v>
      </c>
      <c r="H83" s="1850" t="s">
        <v>28</v>
      </c>
      <c r="I83" s="1850" t="s">
        <v>810</v>
      </c>
    </row>
    <row customHeight="1" ht="11.25">
      <c r="A84" s="1850" t="s">
        <v>2255</v>
      </c>
      <c r="B84" s="1850" t="s">
        <v>16</v>
      </c>
      <c r="C84" s="1850" t="s">
        <v>2556</v>
      </c>
      <c r="D84" s="1850" t="s">
        <v>2557</v>
      </c>
      <c r="E84" s="1850" t="s">
        <v>2558</v>
      </c>
      <c r="F84" s="1850" t="s">
        <v>2555</v>
      </c>
      <c r="G84" s="1850" t="s">
        <v>28</v>
      </c>
      <c r="H84" s="1850" t="s">
        <v>28</v>
      </c>
      <c r="I84" s="1850" t="s">
        <v>810</v>
      </c>
    </row>
    <row customHeight="1" ht="11.25">
      <c r="A85" s="1850" t="s">
        <v>2255</v>
      </c>
      <c r="B85" s="1850" t="s">
        <v>16</v>
      </c>
      <c r="C85" s="1850" t="s">
        <v>2559</v>
      </c>
      <c r="D85" s="1850" t="s">
        <v>2560</v>
      </c>
      <c r="E85" s="1850" t="s">
        <v>2561</v>
      </c>
      <c r="F85" s="1850" t="s">
        <v>2505</v>
      </c>
      <c r="G85" s="1850" t="s">
        <v>28</v>
      </c>
      <c r="H85" s="1850" t="s">
        <v>28</v>
      </c>
      <c r="I85" s="1850" t="s">
        <v>810</v>
      </c>
    </row>
    <row customHeight="1" ht="11.25">
      <c r="A86" s="1850" t="s">
        <v>2255</v>
      </c>
      <c r="B86" s="1850" t="s">
        <v>16</v>
      </c>
      <c r="C86" s="1850" t="s">
        <v>2562</v>
      </c>
      <c r="D86" s="1850" t="s">
        <v>2563</v>
      </c>
      <c r="E86" s="1850" t="s">
        <v>2564</v>
      </c>
      <c r="F86" s="1850" t="s">
        <v>2505</v>
      </c>
      <c r="G86" s="1850" t="s">
        <v>28</v>
      </c>
      <c r="H86" s="1850" t="s">
        <v>28</v>
      </c>
      <c r="I86" s="1850" t="s">
        <v>810</v>
      </c>
    </row>
    <row customHeight="1" ht="11.25">
      <c r="A87" s="1850" t="s">
        <v>2255</v>
      </c>
      <c r="B87" s="1850" t="s">
        <v>16</v>
      </c>
      <c r="C87" s="1850" t="s">
        <v>2565</v>
      </c>
      <c r="D87" s="1850" t="s">
        <v>2566</v>
      </c>
      <c r="E87" s="1850" t="s">
        <v>2278</v>
      </c>
      <c r="F87" s="1850" t="s">
        <v>2567</v>
      </c>
      <c r="G87" s="1850" t="s">
        <v>28</v>
      </c>
      <c r="H87" s="1850" t="s">
        <v>28</v>
      </c>
      <c r="I87" s="1850" t="s">
        <v>810</v>
      </c>
    </row>
    <row customHeight="1" ht="11.25">
      <c r="A88" s="1850" t="s">
        <v>2255</v>
      </c>
      <c r="B88" s="1850" t="s">
        <v>16</v>
      </c>
      <c r="C88" s="1850" t="s">
        <v>2568</v>
      </c>
      <c r="D88" s="1850" t="s">
        <v>2569</v>
      </c>
      <c r="E88" s="1850" t="s">
        <v>2539</v>
      </c>
      <c r="F88" s="1850" t="s">
        <v>2570</v>
      </c>
      <c r="G88" s="1850" t="s">
        <v>28</v>
      </c>
      <c r="H88" s="1850" t="s">
        <v>28</v>
      </c>
      <c r="I88" s="1850" t="s">
        <v>810</v>
      </c>
    </row>
    <row customHeight="1" ht="11.25">
      <c r="A89" s="1850" t="s">
        <v>2255</v>
      </c>
      <c r="B89" s="1850" t="s">
        <v>16</v>
      </c>
      <c r="C89" s="1850" t="s">
        <v>2571</v>
      </c>
      <c r="D89" s="1850" t="s">
        <v>2572</v>
      </c>
      <c r="E89" s="1850" t="s">
        <v>2316</v>
      </c>
      <c r="F89" s="1850" t="s">
        <v>2573</v>
      </c>
      <c r="G89" s="1850" t="s">
        <v>28</v>
      </c>
      <c r="H89" s="1850" t="s">
        <v>28</v>
      </c>
      <c r="I89" s="1850" t="s">
        <v>810</v>
      </c>
    </row>
    <row customHeight="1" ht="11.25">
      <c r="A90" s="1850" t="s">
        <v>2255</v>
      </c>
      <c r="B90" s="1850" t="s">
        <v>16</v>
      </c>
      <c r="C90" s="1850" t="s">
        <v>2256</v>
      </c>
      <c r="D90" s="1850" t="s">
        <v>2257</v>
      </c>
      <c r="E90" s="1850" t="s">
        <v>2258</v>
      </c>
      <c r="F90" s="1850" t="s">
        <v>2259</v>
      </c>
      <c r="G90" s="1850" t="s">
        <v>28</v>
      </c>
      <c r="H90" s="1850" t="s">
        <v>28</v>
      </c>
      <c r="I90" s="1850" t="s">
        <v>896</v>
      </c>
    </row>
    <row customHeight="1" ht="11.25">
      <c r="A91" s="1850" t="s">
        <v>2255</v>
      </c>
      <c r="B91" s="1850" t="s">
        <v>16</v>
      </c>
      <c r="C91" s="1850" t="s">
        <v>2260</v>
      </c>
      <c r="D91" s="1850" t="s">
        <v>2261</v>
      </c>
      <c r="E91" s="1850" t="s">
        <v>2262</v>
      </c>
      <c r="F91" s="1850" t="s">
        <v>2263</v>
      </c>
      <c r="G91" s="1850" t="s">
        <v>28</v>
      </c>
      <c r="H91" s="1850" t="s">
        <v>28</v>
      </c>
      <c r="I91" s="1850" t="s">
        <v>896</v>
      </c>
    </row>
    <row customHeight="1" ht="11.25">
      <c r="A92" s="1850" t="s">
        <v>2255</v>
      </c>
      <c r="B92" s="1850" t="s">
        <v>16</v>
      </c>
      <c r="C92" s="1850" t="s">
        <v>2276</v>
      </c>
      <c r="D92" s="1850" t="s">
        <v>2277</v>
      </c>
      <c r="E92" s="1850" t="s">
        <v>2278</v>
      </c>
      <c r="F92" s="1850" t="s">
        <v>2263</v>
      </c>
      <c r="G92" s="1850" t="s">
        <v>28</v>
      </c>
      <c r="H92" s="1850" t="s">
        <v>28</v>
      </c>
      <c r="I92" s="1850" t="s">
        <v>896</v>
      </c>
    </row>
    <row customHeight="1" ht="11.25">
      <c r="A93" s="1850" t="s">
        <v>2255</v>
      </c>
      <c r="B93" s="1850" t="s">
        <v>16</v>
      </c>
      <c r="C93" s="1850" t="s">
        <v>2279</v>
      </c>
      <c r="D93" s="1850" t="s">
        <v>2280</v>
      </c>
      <c r="E93" s="1850" t="s">
        <v>2281</v>
      </c>
      <c r="F93" s="1850" t="s">
        <v>2282</v>
      </c>
      <c r="G93" s="1850" t="s">
        <v>28</v>
      </c>
      <c r="H93" s="1850" t="s">
        <v>28</v>
      </c>
      <c r="I93" s="1850" t="s">
        <v>896</v>
      </c>
    </row>
    <row customHeight="1" ht="11.25">
      <c r="A94" s="1850" t="s">
        <v>2255</v>
      </c>
      <c r="B94" s="1850" t="s">
        <v>16</v>
      </c>
      <c r="C94" s="1850" t="s">
        <v>2283</v>
      </c>
      <c r="D94" s="1850" t="s">
        <v>2284</v>
      </c>
      <c r="E94" s="1850" t="s">
        <v>2285</v>
      </c>
      <c r="F94" s="1850" t="s">
        <v>2286</v>
      </c>
      <c r="G94" s="1850" t="s">
        <v>28</v>
      </c>
      <c r="H94" s="1850" t="s">
        <v>28</v>
      </c>
      <c r="I94" s="1850" t="s">
        <v>896</v>
      </c>
    </row>
    <row customHeight="1" ht="11.25">
      <c r="A95" s="1850" t="s">
        <v>2255</v>
      </c>
      <c r="B95" s="1850" t="s">
        <v>16</v>
      </c>
      <c r="C95" s="1850" t="s">
        <v>2291</v>
      </c>
      <c r="D95" s="1850" t="s">
        <v>2292</v>
      </c>
      <c r="E95" s="1850" t="s">
        <v>2293</v>
      </c>
      <c r="F95" s="1850" t="s">
        <v>52</v>
      </c>
      <c r="G95" s="1850" t="s">
        <v>28</v>
      </c>
      <c r="H95" s="1850" t="s">
        <v>28</v>
      </c>
      <c r="I95" s="1850" t="s">
        <v>896</v>
      </c>
    </row>
    <row customHeight="1" ht="11.25">
      <c r="A96" s="1850" t="s">
        <v>2255</v>
      </c>
      <c r="B96" s="1850" t="s">
        <v>16</v>
      </c>
      <c r="C96" s="1850" t="s">
        <v>2294</v>
      </c>
      <c r="D96" s="1850" t="s">
        <v>2295</v>
      </c>
      <c r="E96" s="1850" t="s">
        <v>2296</v>
      </c>
      <c r="F96" s="1850" t="s">
        <v>52</v>
      </c>
      <c r="G96" s="1850" t="s">
        <v>28</v>
      </c>
      <c r="H96" s="1850" t="s">
        <v>28</v>
      </c>
      <c r="I96" s="1850" t="s">
        <v>896</v>
      </c>
    </row>
    <row customHeight="1" ht="11.25">
      <c r="A97" s="1850" t="s">
        <v>2255</v>
      </c>
      <c r="B97" s="1850" t="s">
        <v>16</v>
      </c>
      <c r="C97" s="1850" t="s">
        <v>2300</v>
      </c>
      <c r="D97" s="1850" t="s">
        <v>2301</v>
      </c>
      <c r="E97" s="1850" t="s">
        <v>2302</v>
      </c>
      <c r="F97" s="1850" t="s">
        <v>2303</v>
      </c>
      <c r="G97" s="1850" t="s">
        <v>28</v>
      </c>
      <c r="H97" s="1850" t="s">
        <v>28</v>
      </c>
      <c r="I97" s="1850" t="s">
        <v>896</v>
      </c>
    </row>
    <row customHeight="1" ht="11.25">
      <c r="A98" s="1850" t="s">
        <v>2255</v>
      </c>
      <c r="B98" s="1850" t="s">
        <v>16</v>
      </c>
      <c r="C98" s="1850" t="s">
        <v>28</v>
      </c>
      <c r="D98" s="1850" t="s">
        <v>2308</v>
      </c>
      <c r="E98" s="1850" t="s">
        <v>2309</v>
      </c>
      <c r="F98" s="1850" t="s">
        <v>52</v>
      </c>
      <c r="G98" s="1850" t="s">
        <v>28</v>
      </c>
      <c r="H98" s="1850" t="s">
        <v>28</v>
      </c>
      <c r="I98" s="1850" t="s">
        <v>896</v>
      </c>
    </row>
    <row customHeight="1" ht="11.25">
      <c r="A99" s="1850" t="s">
        <v>2255</v>
      </c>
      <c r="B99" s="1850" t="s">
        <v>16</v>
      </c>
      <c r="C99" s="1850" t="s">
        <v>2314</v>
      </c>
      <c r="D99" s="1850" t="s">
        <v>2315</v>
      </c>
      <c r="E99" s="1850" t="s">
        <v>2316</v>
      </c>
      <c r="F99" s="1850" t="s">
        <v>2317</v>
      </c>
      <c r="G99" s="1850" t="s">
        <v>28</v>
      </c>
      <c r="H99" s="1850" t="s">
        <v>28</v>
      </c>
      <c r="I99" s="1850" t="s">
        <v>896</v>
      </c>
    </row>
    <row customHeight="1" ht="11.25">
      <c r="A100" s="1850" t="s">
        <v>2255</v>
      </c>
      <c r="B100" s="1850" t="s">
        <v>16</v>
      </c>
      <c r="C100" s="1850" t="s">
        <v>2336</v>
      </c>
      <c r="D100" s="1850" t="s">
        <v>2337</v>
      </c>
      <c r="E100" s="1850" t="s">
        <v>2338</v>
      </c>
      <c r="F100" s="1850" t="s">
        <v>52</v>
      </c>
      <c r="G100" s="1850" t="s">
        <v>28</v>
      </c>
      <c r="H100" s="1850" t="s">
        <v>28</v>
      </c>
      <c r="I100" s="1850" t="s">
        <v>896</v>
      </c>
    </row>
    <row customHeight="1" ht="11.25">
      <c r="A101" s="1850" t="s">
        <v>2255</v>
      </c>
      <c r="B101" s="1850" t="s">
        <v>16</v>
      </c>
      <c r="C101" s="1850" t="s">
        <v>2339</v>
      </c>
      <c r="D101" s="1850" t="s">
        <v>2340</v>
      </c>
      <c r="E101" s="1850" t="s">
        <v>2341</v>
      </c>
      <c r="F101" s="1850" t="s">
        <v>52</v>
      </c>
      <c r="G101" s="1850" t="s">
        <v>28</v>
      </c>
      <c r="H101" s="1850" t="s">
        <v>28</v>
      </c>
      <c r="I101" s="1850" t="s">
        <v>896</v>
      </c>
    </row>
    <row customHeight="1" ht="11.25">
      <c r="A102" s="1850" t="s">
        <v>2255</v>
      </c>
      <c r="B102" s="1850" t="s">
        <v>16</v>
      </c>
      <c r="C102" s="1850" t="s">
        <v>2342</v>
      </c>
      <c r="D102" s="1850" t="s">
        <v>2343</v>
      </c>
      <c r="E102" s="1850" t="s">
        <v>2344</v>
      </c>
      <c r="F102" s="1850" t="s">
        <v>2345</v>
      </c>
      <c r="G102" s="1850" t="s">
        <v>28</v>
      </c>
      <c r="H102" s="1850" t="s">
        <v>28</v>
      </c>
      <c r="I102" s="1850" t="s">
        <v>896</v>
      </c>
    </row>
    <row customHeight="1" ht="11.25">
      <c r="A103" s="1850" t="s">
        <v>2255</v>
      </c>
      <c r="B103" s="1850" t="s">
        <v>16</v>
      </c>
      <c r="C103" s="1850" t="s">
        <v>2346</v>
      </c>
      <c r="D103" s="1850" t="s">
        <v>2347</v>
      </c>
      <c r="E103" s="1850" t="s">
        <v>2348</v>
      </c>
      <c r="F103" s="1850" t="s">
        <v>2282</v>
      </c>
      <c r="G103" s="1850" t="s">
        <v>28</v>
      </c>
      <c r="H103" s="1850" t="s">
        <v>28</v>
      </c>
      <c r="I103" s="1850" t="s">
        <v>896</v>
      </c>
    </row>
    <row customHeight="1" ht="11.25">
      <c r="A104" s="1850" t="s">
        <v>2255</v>
      </c>
      <c r="B104" s="1850" t="s">
        <v>16</v>
      </c>
      <c r="C104" s="1850" t="s">
        <v>2353</v>
      </c>
      <c r="D104" s="1850" t="s">
        <v>2354</v>
      </c>
      <c r="E104" s="1850" t="s">
        <v>2355</v>
      </c>
      <c r="F104" s="1850" t="s">
        <v>2356</v>
      </c>
      <c r="G104" s="1850" t="s">
        <v>28</v>
      </c>
      <c r="H104" s="1850" t="s">
        <v>28</v>
      </c>
      <c r="I104" s="1850" t="s">
        <v>896</v>
      </c>
    </row>
    <row customHeight="1" ht="11.25">
      <c r="A105" s="1850" t="s">
        <v>2255</v>
      </c>
      <c r="B105" s="1850" t="s">
        <v>16</v>
      </c>
      <c r="C105" s="1850" t="s">
        <v>2361</v>
      </c>
      <c r="D105" s="1850" t="s">
        <v>2362</v>
      </c>
      <c r="E105" s="1850" t="s">
        <v>2363</v>
      </c>
      <c r="F105" s="1850" t="s">
        <v>2364</v>
      </c>
      <c r="G105" s="1850" t="s">
        <v>28</v>
      </c>
      <c r="H105" s="1850" t="s">
        <v>28</v>
      </c>
      <c r="I105" s="1850" t="s">
        <v>896</v>
      </c>
    </row>
    <row customHeight="1" ht="11.25">
      <c r="A106" s="1850" t="s">
        <v>2255</v>
      </c>
      <c r="B106" s="1850" t="s">
        <v>16</v>
      </c>
      <c r="C106" s="1850" t="s">
        <v>2574</v>
      </c>
      <c r="D106" s="1850" t="s">
        <v>2575</v>
      </c>
      <c r="E106" s="1850" t="s">
        <v>2576</v>
      </c>
      <c r="F106" s="1850" t="s">
        <v>2441</v>
      </c>
      <c r="G106" s="1850" t="s">
        <v>28</v>
      </c>
      <c r="H106" s="1850" t="s">
        <v>28</v>
      </c>
      <c r="I106" s="1850" t="s">
        <v>896</v>
      </c>
    </row>
    <row customHeight="1" ht="11.25">
      <c r="A107" s="1850" t="s">
        <v>2255</v>
      </c>
      <c r="B107" s="1850" t="s">
        <v>16</v>
      </c>
      <c r="C107" s="1850" t="s">
        <v>2368</v>
      </c>
      <c r="D107" s="1850" t="s">
        <v>2369</v>
      </c>
      <c r="E107" s="1850" t="s">
        <v>2316</v>
      </c>
      <c r="F107" s="1850" t="s">
        <v>2370</v>
      </c>
      <c r="G107" s="1850" t="s">
        <v>28</v>
      </c>
      <c r="H107" s="1850" t="s">
        <v>28</v>
      </c>
      <c r="I107" s="1850" t="s">
        <v>896</v>
      </c>
    </row>
    <row customHeight="1" ht="11.25">
      <c r="A108" s="1850" t="s">
        <v>2255</v>
      </c>
      <c r="B108" s="1850" t="s">
        <v>16</v>
      </c>
      <c r="C108" s="1850" t="s">
        <v>2371</v>
      </c>
      <c r="D108" s="1850" t="s">
        <v>2372</v>
      </c>
      <c r="E108" s="1850" t="s">
        <v>2373</v>
      </c>
      <c r="F108" s="1850" t="s">
        <v>2271</v>
      </c>
      <c r="G108" s="1850" t="s">
        <v>28</v>
      </c>
      <c r="H108" s="1850" t="s">
        <v>28</v>
      </c>
      <c r="I108" s="1850" t="s">
        <v>896</v>
      </c>
    </row>
    <row customHeight="1" ht="11.25">
      <c r="A109" s="1850" t="s">
        <v>2255</v>
      </c>
      <c r="B109" s="1850" t="s">
        <v>16</v>
      </c>
      <c r="C109" s="1850" t="s">
        <v>2374</v>
      </c>
      <c r="D109" s="1850" t="s">
        <v>2375</v>
      </c>
      <c r="E109" s="1850" t="s">
        <v>2376</v>
      </c>
      <c r="F109" s="1850" t="s">
        <v>2326</v>
      </c>
      <c r="G109" s="1850" t="s">
        <v>28</v>
      </c>
      <c r="H109" s="1850" t="s">
        <v>28</v>
      </c>
      <c r="I109" s="1850" t="s">
        <v>896</v>
      </c>
    </row>
    <row customHeight="1" ht="11.25">
      <c r="A110" s="1850" t="s">
        <v>2255</v>
      </c>
      <c r="B110" s="1850" t="s">
        <v>16</v>
      </c>
      <c r="C110" s="1850" t="s">
        <v>2381</v>
      </c>
      <c r="D110" s="1850" t="s">
        <v>2382</v>
      </c>
      <c r="E110" s="1850" t="s">
        <v>2383</v>
      </c>
      <c r="F110" s="1850" t="s">
        <v>2326</v>
      </c>
      <c r="G110" s="1850" t="s">
        <v>2384</v>
      </c>
      <c r="H110" s="1850" t="s">
        <v>28</v>
      </c>
      <c r="I110" s="1850" t="s">
        <v>896</v>
      </c>
    </row>
    <row customHeight="1" ht="11.25">
      <c r="A111" s="1850" t="s">
        <v>2255</v>
      </c>
      <c r="B111" s="1850" t="s">
        <v>16</v>
      </c>
      <c r="C111" s="1850" t="s">
        <v>2385</v>
      </c>
      <c r="D111" s="1850" t="s">
        <v>2386</v>
      </c>
      <c r="E111" s="1850" t="s">
        <v>2387</v>
      </c>
      <c r="F111" s="1850" t="s">
        <v>2326</v>
      </c>
      <c r="G111" s="1850" t="s">
        <v>28</v>
      </c>
      <c r="H111" s="1850" t="s">
        <v>28</v>
      </c>
      <c r="I111" s="1850" t="s">
        <v>896</v>
      </c>
    </row>
    <row customHeight="1" ht="11.25">
      <c r="A112" s="1850" t="s">
        <v>2255</v>
      </c>
      <c r="B112" s="1850" t="s">
        <v>16</v>
      </c>
      <c r="C112" s="1850" t="s">
        <v>2396</v>
      </c>
      <c r="D112" s="1850" t="s">
        <v>2397</v>
      </c>
      <c r="E112" s="1850" t="s">
        <v>2398</v>
      </c>
      <c r="F112" s="1850" t="s">
        <v>2399</v>
      </c>
      <c r="G112" s="1850" t="s">
        <v>28</v>
      </c>
      <c r="H112" s="1850" t="s">
        <v>28</v>
      </c>
      <c r="I112" s="1850" t="s">
        <v>896</v>
      </c>
    </row>
    <row customHeight="1" ht="11.25">
      <c r="A113" s="1850" t="s">
        <v>2255</v>
      </c>
      <c r="B113" s="1850" t="s">
        <v>16</v>
      </c>
      <c r="C113" s="1850" t="s">
        <v>2403</v>
      </c>
      <c r="D113" s="1850" t="s">
        <v>2404</v>
      </c>
      <c r="E113" s="1850" t="s">
        <v>2405</v>
      </c>
      <c r="F113" s="1850" t="s">
        <v>2406</v>
      </c>
      <c r="G113" s="1850" t="s">
        <v>28</v>
      </c>
      <c r="H113" s="1850" t="s">
        <v>28</v>
      </c>
      <c r="I113" s="1850" t="s">
        <v>896</v>
      </c>
    </row>
    <row customHeight="1" ht="11.25">
      <c r="A114" s="1850" t="s">
        <v>2255</v>
      </c>
      <c r="B114" s="1850" t="s">
        <v>16</v>
      </c>
      <c r="C114" s="1850" t="s">
        <v>2415</v>
      </c>
      <c r="D114" s="1850" t="s">
        <v>2416</v>
      </c>
      <c r="E114" s="1850" t="s">
        <v>2417</v>
      </c>
      <c r="F114" s="1850" t="s">
        <v>2406</v>
      </c>
      <c r="G114" s="1850" t="s">
        <v>28</v>
      </c>
      <c r="H114" s="1850" t="s">
        <v>28</v>
      </c>
      <c r="I114" s="1850" t="s">
        <v>896</v>
      </c>
    </row>
    <row customHeight="1" ht="11.25">
      <c r="A115" s="1850" t="s">
        <v>2255</v>
      </c>
      <c r="B115" s="1850" t="s">
        <v>16</v>
      </c>
      <c r="C115" s="1850" t="s">
        <v>2418</v>
      </c>
      <c r="D115" s="1850" t="s">
        <v>2419</v>
      </c>
      <c r="E115" s="1850" t="s">
        <v>2420</v>
      </c>
      <c r="F115" s="1850" t="s">
        <v>2345</v>
      </c>
      <c r="G115" s="1850" t="s">
        <v>28</v>
      </c>
      <c r="H115" s="1850" t="s">
        <v>2421</v>
      </c>
      <c r="I115" s="1850" t="s">
        <v>896</v>
      </c>
    </row>
    <row customHeight="1" ht="11.25">
      <c r="A116" s="1850" t="s">
        <v>2255</v>
      </c>
      <c r="B116" s="1850" t="s">
        <v>16</v>
      </c>
      <c r="C116" s="1850" t="s">
        <v>2422</v>
      </c>
      <c r="D116" s="1850" t="s">
        <v>2423</v>
      </c>
      <c r="E116" s="1850" t="s">
        <v>2424</v>
      </c>
      <c r="F116" s="1850" t="s">
        <v>2326</v>
      </c>
      <c r="G116" s="1850" t="s">
        <v>28</v>
      </c>
      <c r="H116" s="1850" t="s">
        <v>2425</v>
      </c>
      <c r="I116" s="1850" t="s">
        <v>896</v>
      </c>
    </row>
    <row customHeight="1" ht="11.25">
      <c r="A117" s="1850" t="s">
        <v>2255</v>
      </c>
      <c r="B117" s="1850" t="s">
        <v>16</v>
      </c>
      <c r="C117" s="1850" t="s">
        <v>2426</v>
      </c>
      <c r="D117" s="1850" t="s">
        <v>2427</v>
      </c>
      <c r="E117" s="1850" t="s">
        <v>2428</v>
      </c>
      <c r="F117" s="1850" t="s">
        <v>2282</v>
      </c>
      <c r="G117" s="1850" t="s">
        <v>2429</v>
      </c>
      <c r="H117" s="1850" t="s">
        <v>28</v>
      </c>
      <c r="I117" s="1850" t="s">
        <v>896</v>
      </c>
    </row>
    <row customHeight="1" ht="11.25">
      <c r="A118" s="1850" t="s">
        <v>2255</v>
      </c>
      <c r="B118" s="1850" t="s">
        <v>16</v>
      </c>
      <c r="C118" s="1850" t="s">
        <v>2430</v>
      </c>
      <c r="D118" s="1850" t="s">
        <v>2431</v>
      </c>
      <c r="E118" s="1850" t="s">
        <v>2432</v>
      </c>
      <c r="F118" s="1850" t="s">
        <v>2282</v>
      </c>
      <c r="G118" s="1850" t="s">
        <v>28</v>
      </c>
      <c r="H118" s="1850" t="s">
        <v>28</v>
      </c>
      <c r="I118" s="1850" t="s">
        <v>896</v>
      </c>
    </row>
    <row customHeight="1" ht="11.25">
      <c r="A119" s="1850" t="s">
        <v>2255</v>
      </c>
      <c r="B119" s="1850" t="s">
        <v>16</v>
      </c>
      <c r="C119" s="1850" t="s">
        <v>2433</v>
      </c>
      <c r="D119" s="1850" t="s">
        <v>2434</v>
      </c>
      <c r="E119" s="1850" t="s">
        <v>2435</v>
      </c>
      <c r="F119" s="1850" t="s">
        <v>2436</v>
      </c>
      <c r="G119" s="1850" t="s">
        <v>28</v>
      </c>
      <c r="H119" s="1850" t="s">
        <v>2437</v>
      </c>
      <c r="I119" s="1850" t="s">
        <v>896</v>
      </c>
    </row>
    <row customHeight="1" ht="11.25">
      <c r="A120" s="1850" t="s">
        <v>2255</v>
      </c>
      <c r="B120" s="1850" t="s">
        <v>16</v>
      </c>
      <c r="C120" s="1850" t="s">
        <v>2438</v>
      </c>
      <c r="D120" s="1850" t="s">
        <v>2439</v>
      </c>
      <c r="E120" s="1850" t="s">
        <v>2440</v>
      </c>
      <c r="F120" s="1850" t="s">
        <v>2441</v>
      </c>
      <c r="G120" s="1850" t="s">
        <v>2442</v>
      </c>
      <c r="H120" s="1850" t="s">
        <v>28</v>
      </c>
      <c r="I120" s="1850" t="s">
        <v>896</v>
      </c>
    </row>
    <row customHeight="1" ht="11.25">
      <c r="A121" s="1850" t="s">
        <v>2255</v>
      </c>
      <c r="B121" s="1850" t="s">
        <v>16</v>
      </c>
      <c r="C121" s="1850" t="s">
        <v>2443</v>
      </c>
      <c r="D121" s="1850" t="s">
        <v>2444</v>
      </c>
      <c r="E121" s="1850" t="s">
        <v>2445</v>
      </c>
      <c r="F121" s="1850" t="s">
        <v>52</v>
      </c>
      <c r="G121" s="1850" t="s">
        <v>28</v>
      </c>
      <c r="H121" s="1850" t="s">
        <v>28</v>
      </c>
      <c r="I121" s="1850" t="s">
        <v>896</v>
      </c>
    </row>
    <row customHeight="1" ht="11.25">
      <c r="A122" s="1850" t="s">
        <v>2255</v>
      </c>
      <c r="B122" s="1850" t="s">
        <v>16</v>
      </c>
      <c r="C122" s="1850" t="s">
        <v>13</v>
      </c>
      <c r="D122" s="1850" t="s">
        <v>47</v>
      </c>
      <c r="E122" s="1850" t="s">
        <v>50</v>
      </c>
      <c r="F122" s="1850" t="s">
        <v>52</v>
      </c>
      <c r="G122" s="1850" t="s">
        <v>28</v>
      </c>
      <c r="H122" s="1850" t="s">
        <v>28</v>
      </c>
      <c r="I122" s="1850" t="s">
        <v>896</v>
      </c>
    </row>
    <row customHeight="1" ht="11.25">
      <c r="A123" s="1850" t="s">
        <v>2255</v>
      </c>
      <c r="B123" s="1850" t="s">
        <v>16</v>
      </c>
      <c r="C123" s="1850" t="s">
        <v>2451</v>
      </c>
      <c r="D123" s="1850" t="s">
        <v>2452</v>
      </c>
      <c r="E123" s="1850" t="s">
        <v>2453</v>
      </c>
      <c r="F123" s="1850" t="s">
        <v>52</v>
      </c>
      <c r="G123" s="1850" t="s">
        <v>28</v>
      </c>
      <c r="H123" s="1850" t="s">
        <v>28</v>
      </c>
      <c r="I123" s="1850" t="s">
        <v>896</v>
      </c>
    </row>
    <row customHeight="1" ht="11.25">
      <c r="A124" s="1850" t="s">
        <v>2255</v>
      </c>
      <c r="B124" s="1850" t="s">
        <v>16</v>
      </c>
      <c r="C124" s="1850" t="s">
        <v>2454</v>
      </c>
      <c r="D124" s="1850" t="s">
        <v>2455</v>
      </c>
      <c r="E124" s="1850" t="s">
        <v>2456</v>
      </c>
      <c r="F124" s="1850" t="s">
        <v>2457</v>
      </c>
      <c r="G124" s="1850" t="s">
        <v>2458</v>
      </c>
      <c r="H124" s="1850" t="s">
        <v>28</v>
      </c>
      <c r="I124" s="1850" t="s">
        <v>896</v>
      </c>
    </row>
    <row customHeight="1" ht="11.25">
      <c r="A125" s="1850" t="s">
        <v>2255</v>
      </c>
      <c r="B125" s="1850" t="s">
        <v>16</v>
      </c>
      <c r="C125" s="1850" t="s">
        <v>2464</v>
      </c>
      <c r="D125" s="1850" t="s">
        <v>2465</v>
      </c>
      <c r="E125" s="1850" t="s">
        <v>2466</v>
      </c>
      <c r="F125" s="1850" t="s">
        <v>52</v>
      </c>
      <c r="G125" s="1850" t="s">
        <v>28</v>
      </c>
      <c r="H125" s="1850" t="s">
        <v>28</v>
      </c>
      <c r="I125" s="1850" t="s">
        <v>896</v>
      </c>
    </row>
    <row customHeight="1" ht="11.25">
      <c r="A126" s="1850" t="s">
        <v>2255</v>
      </c>
      <c r="B126" s="1850" t="s">
        <v>16</v>
      </c>
      <c r="C126" s="1850" t="s">
        <v>2471</v>
      </c>
      <c r="D126" s="1850" t="s">
        <v>2472</v>
      </c>
      <c r="E126" s="1850" t="s">
        <v>2473</v>
      </c>
      <c r="F126" s="1850" t="s">
        <v>2345</v>
      </c>
      <c r="G126" s="1850" t="s">
        <v>28</v>
      </c>
      <c r="H126" s="1850" t="s">
        <v>28</v>
      </c>
      <c r="I126" s="1850" t="s">
        <v>896</v>
      </c>
    </row>
    <row customHeight="1" ht="11.25">
      <c r="A127" s="1850" t="s">
        <v>2255</v>
      </c>
      <c r="B127" s="1850" t="s">
        <v>16</v>
      </c>
      <c r="C127" s="1850" t="s">
        <v>2474</v>
      </c>
      <c r="D127" s="1850" t="s">
        <v>2475</v>
      </c>
      <c r="E127" s="1850" t="s">
        <v>2476</v>
      </c>
      <c r="F127" s="1850" t="s">
        <v>2282</v>
      </c>
      <c r="G127" s="1850" t="s">
        <v>28</v>
      </c>
      <c r="H127" s="1850" t="s">
        <v>28</v>
      </c>
      <c r="I127" s="1850" t="s">
        <v>896</v>
      </c>
    </row>
    <row customHeight="1" ht="11.25">
      <c r="A128" s="1850" t="s">
        <v>2255</v>
      </c>
      <c r="B128" s="1850" t="s">
        <v>16</v>
      </c>
      <c r="C128" s="1850" t="s">
        <v>2477</v>
      </c>
      <c r="D128" s="1850" t="s">
        <v>2478</v>
      </c>
      <c r="E128" s="1850" t="s">
        <v>2479</v>
      </c>
      <c r="F128" s="1850" t="s">
        <v>2326</v>
      </c>
      <c r="G128" s="1850" t="s">
        <v>28</v>
      </c>
      <c r="H128" s="1850" t="s">
        <v>28</v>
      </c>
      <c r="I128" s="1850" t="s">
        <v>896</v>
      </c>
    </row>
    <row customHeight="1" ht="11.25">
      <c r="A129" s="1850" t="s">
        <v>2255</v>
      </c>
      <c r="B129" s="1850" t="s">
        <v>16</v>
      </c>
      <c r="C129" s="1850" t="s">
        <v>2484</v>
      </c>
      <c r="D129" s="1850" t="s">
        <v>2485</v>
      </c>
      <c r="E129" s="1850" t="s">
        <v>2486</v>
      </c>
      <c r="F129" s="1850" t="s">
        <v>2436</v>
      </c>
      <c r="G129" s="1850" t="s">
        <v>2487</v>
      </c>
      <c r="H129" s="1850" t="s">
        <v>28</v>
      </c>
      <c r="I129" s="1850" t="s">
        <v>896</v>
      </c>
    </row>
    <row customHeight="1" ht="11.25">
      <c r="A130" s="1850" t="s">
        <v>2255</v>
      </c>
      <c r="B130" s="1850" t="s">
        <v>16</v>
      </c>
      <c r="C130" s="1850" t="s">
        <v>2488</v>
      </c>
      <c r="D130" s="1850" t="s">
        <v>2489</v>
      </c>
      <c r="E130" s="1850" t="s">
        <v>2490</v>
      </c>
      <c r="F130" s="1850" t="s">
        <v>2436</v>
      </c>
      <c r="G130" s="1850" t="s">
        <v>2487</v>
      </c>
      <c r="H130" s="1850" t="s">
        <v>28</v>
      </c>
      <c r="I130" s="1850" t="s">
        <v>896</v>
      </c>
    </row>
    <row customHeight="1" ht="11.25">
      <c r="A131" s="1850" t="s">
        <v>2255</v>
      </c>
      <c r="B131" s="1850" t="s">
        <v>16</v>
      </c>
      <c r="C131" s="1850" t="s">
        <v>2491</v>
      </c>
      <c r="D131" s="1850" t="s">
        <v>2492</v>
      </c>
      <c r="E131" s="1850" t="s">
        <v>2262</v>
      </c>
      <c r="F131" s="1850" t="s">
        <v>2493</v>
      </c>
      <c r="G131" s="1850" t="s">
        <v>2494</v>
      </c>
      <c r="H131" s="1850" t="s">
        <v>28</v>
      </c>
      <c r="I131" s="1850" t="s">
        <v>896</v>
      </c>
    </row>
    <row customHeight="1" ht="11.25">
      <c r="A132" s="1850" t="s">
        <v>2255</v>
      </c>
      <c r="B132" s="1850" t="s">
        <v>16</v>
      </c>
      <c r="C132" s="1850" t="s">
        <v>2513</v>
      </c>
      <c r="D132" s="1850" t="s">
        <v>2514</v>
      </c>
      <c r="E132" s="1850" t="s">
        <v>2515</v>
      </c>
      <c r="F132" s="1850" t="s">
        <v>2282</v>
      </c>
      <c r="G132" s="1850" t="s">
        <v>28</v>
      </c>
      <c r="H132" s="1850" t="s">
        <v>28</v>
      </c>
      <c r="I132" s="1850" t="s">
        <v>896</v>
      </c>
    </row>
    <row customHeight="1" ht="11.25">
      <c r="A133" s="1850" t="s">
        <v>2255</v>
      </c>
      <c r="B133" s="1850" t="s">
        <v>16</v>
      </c>
      <c r="C133" s="1850" t="s">
        <v>2524</v>
      </c>
      <c r="D133" s="1850" t="s">
        <v>2525</v>
      </c>
      <c r="E133" s="1850" t="s">
        <v>2526</v>
      </c>
      <c r="F133" s="1850" t="s">
        <v>2282</v>
      </c>
      <c r="G133" s="1850" t="s">
        <v>28</v>
      </c>
      <c r="H133" s="1850" t="s">
        <v>28</v>
      </c>
      <c r="I133" s="1850" t="s">
        <v>896</v>
      </c>
    </row>
    <row customHeight="1" ht="11.25">
      <c r="A134" s="1850" t="s">
        <v>2255</v>
      </c>
      <c r="B134" s="1850" t="s">
        <v>16</v>
      </c>
      <c r="C134" s="1850" t="s">
        <v>2527</v>
      </c>
      <c r="D134" s="1850" t="s">
        <v>2528</v>
      </c>
      <c r="E134" s="1850" t="s">
        <v>2529</v>
      </c>
      <c r="F134" s="1850" t="s">
        <v>2530</v>
      </c>
      <c r="G134" s="1850" t="s">
        <v>28</v>
      </c>
      <c r="H134" s="1850" t="s">
        <v>28</v>
      </c>
      <c r="I134" s="1850" t="s">
        <v>896</v>
      </c>
    </row>
    <row customHeight="1" ht="11.25">
      <c r="A135" s="1850" t="s">
        <v>2255</v>
      </c>
      <c r="B135" s="1850" t="s">
        <v>16</v>
      </c>
      <c r="C135" s="1850" t="s">
        <v>2531</v>
      </c>
      <c r="D135" s="1850" t="s">
        <v>2532</v>
      </c>
      <c r="E135" s="1850" t="s">
        <v>2533</v>
      </c>
      <c r="F135" s="1850" t="s">
        <v>2345</v>
      </c>
      <c r="G135" s="1850" t="s">
        <v>28</v>
      </c>
      <c r="H135" s="1850" t="s">
        <v>28</v>
      </c>
      <c r="I135" s="1850" t="s">
        <v>896</v>
      </c>
    </row>
    <row customHeight="1" ht="11.25">
      <c r="A136" s="1850" t="s">
        <v>2255</v>
      </c>
      <c r="B136" s="1850" t="s">
        <v>16</v>
      </c>
      <c r="C136" s="1850" t="s">
        <v>2537</v>
      </c>
      <c r="D136" s="1850" t="s">
        <v>2538</v>
      </c>
      <c r="E136" s="1850" t="s">
        <v>2539</v>
      </c>
      <c r="F136" s="1850" t="s">
        <v>2540</v>
      </c>
      <c r="G136" s="1850" t="s">
        <v>28</v>
      </c>
      <c r="H136" s="1850" t="s">
        <v>28</v>
      </c>
      <c r="I136" s="1850" t="s">
        <v>896</v>
      </c>
    </row>
    <row customHeight="1" ht="11.25">
      <c r="A137" s="1850" t="s">
        <v>2255</v>
      </c>
      <c r="B137" s="1850" t="s">
        <v>16</v>
      </c>
      <c r="C137" s="1850" t="s">
        <v>2545</v>
      </c>
      <c r="D137" s="1850" t="s">
        <v>2546</v>
      </c>
      <c r="E137" s="1850" t="s">
        <v>2543</v>
      </c>
      <c r="F137" s="1850" t="s">
        <v>2547</v>
      </c>
      <c r="G137" s="1850" t="s">
        <v>28</v>
      </c>
      <c r="H137" s="1850" t="s">
        <v>28</v>
      </c>
      <c r="I137" s="1850" t="s">
        <v>896</v>
      </c>
    </row>
    <row customHeight="1" ht="11.25">
      <c r="A138" s="1850" t="s">
        <v>2255</v>
      </c>
      <c r="B138" s="1850" t="s">
        <v>16</v>
      </c>
      <c r="C138" s="1850" t="s">
        <v>2565</v>
      </c>
      <c r="D138" s="1850" t="s">
        <v>2566</v>
      </c>
      <c r="E138" s="1850" t="s">
        <v>2278</v>
      </c>
      <c r="F138" s="1850" t="s">
        <v>2567</v>
      </c>
      <c r="G138" s="1850" t="s">
        <v>28</v>
      </c>
      <c r="H138" s="1850" t="s">
        <v>28</v>
      </c>
      <c r="I138" s="1850" t="s">
        <v>896</v>
      </c>
    </row>
    <row customHeight="1" ht="11.25">
      <c r="A139" s="1850" t="s">
        <v>2255</v>
      </c>
      <c r="B139" s="1850" t="s">
        <v>16</v>
      </c>
      <c r="C139" s="1850" t="s">
        <v>2568</v>
      </c>
      <c r="D139" s="1850" t="s">
        <v>2569</v>
      </c>
      <c r="E139" s="1850" t="s">
        <v>2539</v>
      </c>
      <c r="F139" s="1850" t="s">
        <v>2570</v>
      </c>
      <c r="G139" s="1850" t="s">
        <v>28</v>
      </c>
      <c r="H139" s="1850" t="s">
        <v>28</v>
      </c>
      <c r="I139" s="1850" t="s">
        <v>896</v>
      </c>
    </row>
    <row customHeight="1" ht="11.25">
      <c r="A140" s="1850" t="s">
        <v>2255</v>
      </c>
      <c r="B140" s="1850" t="s">
        <v>16</v>
      </c>
      <c r="C140" s="1850" t="s">
        <v>2571</v>
      </c>
      <c r="D140" s="1850" t="s">
        <v>2572</v>
      </c>
      <c r="E140" s="1850" t="s">
        <v>2316</v>
      </c>
      <c r="F140" s="1850" t="s">
        <v>2573</v>
      </c>
      <c r="G140" s="1850" t="s">
        <v>28</v>
      </c>
      <c r="H140" s="1850" t="s">
        <v>28</v>
      </c>
      <c r="I140" s="1850" t="s">
        <v>896</v>
      </c>
    </row>
    <row customHeight="1" ht="11.25">
      <c r="A141" s="1850" t="s">
        <v>2255</v>
      </c>
      <c r="B141" s="1850" t="s">
        <v>16</v>
      </c>
      <c r="C141" s="1850" t="s">
        <v>2260</v>
      </c>
      <c r="D141" s="1850" t="s">
        <v>2261</v>
      </c>
      <c r="E141" s="1850" t="s">
        <v>2262</v>
      </c>
      <c r="F141" s="1850" t="s">
        <v>2263</v>
      </c>
      <c r="G141" s="1850" t="s">
        <v>28</v>
      </c>
      <c r="H141" s="1850" t="s">
        <v>28</v>
      </c>
      <c r="I141" s="1850" t="s">
        <v>856</v>
      </c>
    </row>
    <row customHeight="1" ht="11.25">
      <c r="A142" s="1850" t="s">
        <v>2255</v>
      </c>
      <c r="B142" s="1850" t="s">
        <v>16</v>
      </c>
      <c r="C142" s="1850" t="s">
        <v>2264</v>
      </c>
      <c r="D142" s="1850" t="s">
        <v>2265</v>
      </c>
      <c r="E142" s="1850" t="s">
        <v>2266</v>
      </c>
      <c r="F142" s="1850" t="s">
        <v>2267</v>
      </c>
      <c r="G142" s="1850" t="s">
        <v>28</v>
      </c>
      <c r="H142" s="1850" t="s">
        <v>28</v>
      </c>
      <c r="I142" s="1850" t="s">
        <v>856</v>
      </c>
    </row>
    <row customHeight="1" ht="11.25">
      <c r="A143" s="1850" t="s">
        <v>2255</v>
      </c>
      <c r="B143" s="1850" t="s">
        <v>16</v>
      </c>
      <c r="C143" s="1850" t="s">
        <v>2272</v>
      </c>
      <c r="D143" s="1850" t="s">
        <v>2273</v>
      </c>
      <c r="E143" s="1850" t="s">
        <v>2274</v>
      </c>
      <c r="F143" s="1850" t="s">
        <v>2275</v>
      </c>
      <c r="G143" s="1850" t="s">
        <v>28</v>
      </c>
      <c r="H143" s="1850" t="s">
        <v>28</v>
      </c>
      <c r="I143" s="1850" t="s">
        <v>856</v>
      </c>
    </row>
    <row customHeight="1" ht="11.25">
      <c r="A144" s="1850" t="s">
        <v>2255</v>
      </c>
      <c r="B144" s="1850" t="s">
        <v>16</v>
      </c>
      <c r="C144" s="1850" t="s">
        <v>2279</v>
      </c>
      <c r="D144" s="1850" t="s">
        <v>2280</v>
      </c>
      <c r="E144" s="1850" t="s">
        <v>2281</v>
      </c>
      <c r="F144" s="1850" t="s">
        <v>2282</v>
      </c>
      <c r="G144" s="1850" t="s">
        <v>28</v>
      </c>
      <c r="H144" s="1850" t="s">
        <v>28</v>
      </c>
      <c r="I144" s="1850" t="s">
        <v>856</v>
      </c>
    </row>
    <row customHeight="1" ht="11.25">
      <c r="A145" s="1850" t="s">
        <v>2255</v>
      </c>
      <c r="B145" s="1850" t="s">
        <v>16</v>
      </c>
      <c r="C145" s="1850" t="s">
        <v>2283</v>
      </c>
      <c r="D145" s="1850" t="s">
        <v>2284</v>
      </c>
      <c r="E145" s="1850" t="s">
        <v>2285</v>
      </c>
      <c r="F145" s="1850" t="s">
        <v>2286</v>
      </c>
      <c r="G145" s="1850" t="s">
        <v>28</v>
      </c>
      <c r="H145" s="1850" t="s">
        <v>28</v>
      </c>
      <c r="I145" s="1850" t="s">
        <v>856</v>
      </c>
    </row>
    <row customHeight="1" ht="11.25">
      <c r="A146" s="1850" t="s">
        <v>2255</v>
      </c>
      <c r="B146" s="1850" t="s">
        <v>16</v>
      </c>
      <c r="C146" s="1850" t="s">
        <v>2287</v>
      </c>
      <c r="D146" s="1850" t="s">
        <v>2288</v>
      </c>
      <c r="E146" s="1850" t="s">
        <v>2289</v>
      </c>
      <c r="F146" s="1850" t="s">
        <v>2290</v>
      </c>
      <c r="G146" s="1850" t="s">
        <v>28</v>
      </c>
      <c r="H146" s="1850" t="s">
        <v>28</v>
      </c>
      <c r="I146" s="1850" t="s">
        <v>856</v>
      </c>
    </row>
    <row customHeight="1" ht="11.25">
      <c r="A147" s="1850" t="s">
        <v>2255</v>
      </c>
      <c r="B147" s="1850" t="s">
        <v>16</v>
      </c>
      <c r="C147" s="1850" t="s">
        <v>2291</v>
      </c>
      <c r="D147" s="1850" t="s">
        <v>2292</v>
      </c>
      <c r="E147" s="1850" t="s">
        <v>2293</v>
      </c>
      <c r="F147" s="1850" t="s">
        <v>52</v>
      </c>
      <c r="G147" s="1850" t="s">
        <v>28</v>
      </c>
      <c r="H147" s="1850" t="s">
        <v>28</v>
      </c>
      <c r="I147" s="1850" t="s">
        <v>856</v>
      </c>
    </row>
    <row customHeight="1" ht="11.25">
      <c r="A148" s="1850" t="s">
        <v>2255</v>
      </c>
      <c r="B148" s="1850" t="s">
        <v>16</v>
      </c>
      <c r="C148" s="1850" t="s">
        <v>2294</v>
      </c>
      <c r="D148" s="1850" t="s">
        <v>2295</v>
      </c>
      <c r="E148" s="1850" t="s">
        <v>2296</v>
      </c>
      <c r="F148" s="1850" t="s">
        <v>52</v>
      </c>
      <c r="G148" s="1850" t="s">
        <v>28</v>
      </c>
      <c r="H148" s="1850" t="s">
        <v>28</v>
      </c>
      <c r="I148" s="1850" t="s">
        <v>856</v>
      </c>
    </row>
    <row customHeight="1" ht="11.25">
      <c r="A149" s="1850" t="s">
        <v>2255</v>
      </c>
      <c r="B149" s="1850" t="s">
        <v>16</v>
      </c>
      <c r="C149" s="1850" t="s">
        <v>2300</v>
      </c>
      <c r="D149" s="1850" t="s">
        <v>2301</v>
      </c>
      <c r="E149" s="1850" t="s">
        <v>2302</v>
      </c>
      <c r="F149" s="1850" t="s">
        <v>2303</v>
      </c>
      <c r="G149" s="1850" t="s">
        <v>28</v>
      </c>
      <c r="H149" s="1850" t="s">
        <v>28</v>
      </c>
      <c r="I149" s="1850" t="s">
        <v>856</v>
      </c>
    </row>
    <row customHeight="1" ht="11.25">
      <c r="A150" s="1850" t="s">
        <v>2255</v>
      </c>
      <c r="B150" s="1850" t="s">
        <v>16</v>
      </c>
      <c r="C150" s="1850" t="s">
        <v>2577</v>
      </c>
      <c r="D150" s="1850" t="s">
        <v>2578</v>
      </c>
      <c r="E150" s="1850" t="s">
        <v>2579</v>
      </c>
      <c r="F150" s="1850" t="s">
        <v>2580</v>
      </c>
      <c r="G150" s="1850" t="s">
        <v>2581</v>
      </c>
      <c r="H150" s="1850" t="s">
        <v>2582</v>
      </c>
      <c r="I150" s="1850" t="s">
        <v>856</v>
      </c>
    </row>
    <row customHeight="1" ht="11.25">
      <c r="A151" s="1850" t="s">
        <v>2255</v>
      </c>
      <c r="B151" s="1850" t="s">
        <v>16</v>
      </c>
      <c r="C151" s="1850" t="s">
        <v>2583</v>
      </c>
      <c r="D151" s="1850" t="s">
        <v>2584</v>
      </c>
      <c r="E151" s="1850" t="s">
        <v>2585</v>
      </c>
      <c r="F151" s="1850" t="s">
        <v>2555</v>
      </c>
      <c r="G151" s="1850" t="s">
        <v>28</v>
      </c>
      <c r="H151" s="1850" t="s">
        <v>2586</v>
      </c>
      <c r="I151" s="1850" t="s">
        <v>856</v>
      </c>
    </row>
    <row customHeight="1" ht="11.25">
      <c r="A152" s="1850" t="s">
        <v>2255</v>
      </c>
      <c r="B152" s="1850" t="s">
        <v>16</v>
      </c>
      <c r="C152" s="1850" t="s">
        <v>2587</v>
      </c>
      <c r="D152" s="1850" t="s">
        <v>2588</v>
      </c>
      <c r="E152" s="1850" t="s">
        <v>2589</v>
      </c>
      <c r="F152" s="1850" t="s">
        <v>2590</v>
      </c>
      <c r="G152" s="1850" t="s">
        <v>28</v>
      </c>
      <c r="H152" s="1850" t="s">
        <v>28</v>
      </c>
      <c r="I152" s="1850" t="s">
        <v>856</v>
      </c>
    </row>
    <row customHeight="1" ht="11.25">
      <c r="A153" s="1850" t="s">
        <v>2255</v>
      </c>
      <c r="B153" s="1850" t="s">
        <v>16</v>
      </c>
      <c r="C153" s="1850" t="s">
        <v>28</v>
      </c>
      <c r="D153" s="1850" t="s">
        <v>2308</v>
      </c>
      <c r="E153" s="1850" t="s">
        <v>2309</v>
      </c>
      <c r="F153" s="1850" t="s">
        <v>52</v>
      </c>
      <c r="G153" s="1850" t="s">
        <v>28</v>
      </c>
      <c r="H153" s="1850" t="s">
        <v>28</v>
      </c>
      <c r="I153" s="1850" t="s">
        <v>856</v>
      </c>
    </row>
    <row customHeight="1" ht="11.25">
      <c r="A154" s="1850" t="s">
        <v>2255</v>
      </c>
      <c r="B154" s="1850" t="s">
        <v>16</v>
      </c>
      <c r="C154" s="1850" t="s">
        <v>2591</v>
      </c>
      <c r="D154" s="1850" t="s">
        <v>2592</v>
      </c>
      <c r="E154" s="1850" t="s">
        <v>2593</v>
      </c>
      <c r="F154" s="1850" t="s">
        <v>2410</v>
      </c>
      <c r="G154" s="1850" t="s">
        <v>28</v>
      </c>
      <c r="H154" s="1850" t="s">
        <v>28</v>
      </c>
      <c r="I154" s="1850" t="s">
        <v>856</v>
      </c>
    </row>
    <row customHeight="1" ht="11.25">
      <c r="A155" s="1850" t="s">
        <v>2255</v>
      </c>
      <c r="B155" s="1850" t="s">
        <v>16</v>
      </c>
      <c r="C155" s="1850" t="s">
        <v>2314</v>
      </c>
      <c r="D155" s="1850" t="s">
        <v>2315</v>
      </c>
      <c r="E155" s="1850" t="s">
        <v>2316</v>
      </c>
      <c r="F155" s="1850" t="s">
        <v>2317</v>
      </c>
      <c r="G155" s="1850" t="s">
        <v>28</v>
      </c>
      <c r="H155" s="1850" t="s">
        <v>28</v>
      </c>
      <c r="I155" s="1850" t="s">
        <v>856</v>
      </c>
    </row>
    <row customHeight="1" ht="11.25">
      <c r="A156" s="1850" t="s">
        <v>2255</v>
      </c>
      <c r="B156" s="1850" t="s">
        <v>16</v>
      </c>
      <c r="C156" s="1850" t="s">
        <v>2318</v>
      </c>
      <c r="D156" s="1850" t="s">
        <v>2319</v>
      </c>
      <c r="E156" s="1850" t="s">
        <v>2320</v>
      </c>
      <c r="F156" s="1850" t="s">
        <v>2321</v>
      </c>
      <c r="G156" s="1850" t="s">
        <v>28</v>
      </c>
      <c r="H156" s="1850" t="s">
        <v>2322</v>
      </c>
      <c r="I156" s="1850" t="s">
        <v>856</v>
      </c>
    </row>
    <row customHeight="1" ht="11.25">
      <c r="A157" s="1850" t="s">
        <v>2255</v>
      </c>
      <c r="B157" s="1850" t="s">
        <v>16</v>
      </c>
      <c r="C157" s="1850" t="s">
        <v>2594</v>
      </c>
      <c r="D157" s="1850" t="s">
        <v>2595</v>
      </c>
      <c r="E157" s="1850" t="s">
        <v>2596</v>
      </c>
      <c r="F157" s="1850" t="s">
        <v>2597</v>
      </c>
      <c r="G157" s="1850" t="s">
        <v>28</v>
      </c>
      <c r="H157" s="1850" t="s">
        <v>2598</v>
      </c>
      <c r="I157" s="1850" t="s">
        <v>856</v>
      </c>
    </row>
    <row customHeight="1" ht="11.25">
      <c r="A158" s="1850" t="s">
        <v>2255</v>
      </c>
      <c r="B158" s="1850" t="s">
        <v>16</v>
      </c>
      <c r="C158" s="1850" t="s">
        <v>2599</v>
      </c>
      <c r="D158" s="1850" t="s">
        <v>2600</v>
      </c>
      <c r="E158" s="1850" t="s">
        <v>2601</v>
      </c>
      <c r="F158" s="1850" t="s">
        <v>2282</v>
      </c>
      <c r="G158" s="1850" t="s">
        <v>28</v>
      </c>
      <c r="H158" s="1850" t="s">
        <v>28</v>
      </c>
      <c r="I158" s="1850" t="s">
        <v>856</v>
      </c>
    </row>
    <row customHeight="1" ht="11.25">
      <c r="A159" s="1850" t="s">
        <v>2255</v>
      </c>
      <c r="B159" s="1850" t="s">
        <v>16</v>
      </c>
      <c r="C159" s="1850" t="s">
        <v>2602</v>
      </c>
      <c r="D159" s="1850" t="s">
        <v>2603</v>
      </c>
      <c r="E159" s="1850" t="s">
        <v>2604</v>
      </c>
      <c r="F159" s="1850" t="s">
        <v>2282</v>
      </c>
      <c r="G159" s="1850" t="s">
        <v>28</v>
      </c>
      <c r="H159" s="1850" t="s">
        <v>28</v>
      </c>
      <c r="I159" s="1850" t="s">
        <v>856</v>
      </c>
    </row>
    <row customHeight="1" ht="11.25">
      <c r="A160" s="1850" t="s">
        <v>2255</v>
      </c>
      <c r="B160" s="1850" t="s">
        <v>16</v>
      </c>
      <c r="C160" s="1850" t="s">
        <v>2605</v>
      </c>
      <c r="D160" s="1850" t="s">
        <v>2606</v>
      </c>
      <c r="E160" s="1850" t="s">
        <v>2607</v>
      </c>
      <c r="F160" s="1850" t="s">
        <v>2608</v>
      </c>
      <c r="G160" s="1850" t="s">
        <v>28</v>
      </c>
      <c r="H160" s="1850" t="s">
        <v>2609</v>
      </c>
      <c r="I160" s="1850" t="s">
        <v>856</v>
      </c>
    </row>
    <row customHeight="1" ht="11.25">
      <c r="A161" s="1850" t="s">
        <v>2255</v>
      </c>
      <c r="B161" s="1850" t="s">
        <v>16</v>
      </c>
      <c r="C161" s="1850" t="s">
        <v>2610</v>
      </c>
      <c r="D161" s="1850" t="s">
        <v>2611</v>
      </c>
      <c r="E161" s="1850" t="s">
        <v>2612</v>
      </c>
      <c r="F161" s="1850" t="s">
        <v>2441</v>
      </c>
      <c r="G161" s="1850" t="s">
        <v>28</v>
      </c>
      <c r="H161" s="1850" t="s">
        <v>2613</v>
      </c>
      <c r="I161" s="1850" t="s">
        <v>856</v>
      </c>
    </row>
    <row customHeight="1" ht="11.25">
      <c r="A162" s="1850" t="s">
        <v>2255</v>
      </c>
      <c r="B162" s="1850" t="s">
        <v>16</v>
      </c>
      <c r="C162" s="1850" t="s">
        <v>2614</v>
      </c>
      <c r="D162" s="1850" t="s">
        <v>2615</v>
      </c>
      <c r="E162" s="1850" t="s">
        <v>2616</v>
      </c>
      <c r="F162" s="1850" t="s">
        <v>2441</v>
      </c>
      <c r="G162" s="1850" t="s">
        <v>2617</v>
      </c>
      <c r="H162" s="1850" t="s">
        <v>2618</v>
      </c>
      <c r="I162" s="1850" t="s">
        <v>856</v>
      </c>
    </row>
    <row customHeight="1" ht="11.25">
      <c r="A163" s="1850" t="s">
        <v>2255</v>
      </c>
      <c r="B163" s="1850" t="s">
        <v>16</v>
      </c>
      <c r="C163" s="1850" t="s">
        <v>2619</v>
      </c>
      <c r="D163" s="1850" t="s">
        <v>2620</v>
      </c>
      <c r="E163" s="1850" t="s">
        <v>2621</v>
      </c>
      <c r="F163" s="1850" t="s">
        <v>2608</v>
      </c>
      <c r="G163" s="1850" t="s">
        <v>28</v>
      </c>
      <c r="H163" s="1850" t="s">
        <v>2609</v>
      </c>
      <c r="I163" s="1850" t="s">
        <v>856</v>
      </c>
    </row>
    <row customHeight="1" ht="11.25">
      <c r="A164" s="1850" t="s">
        <v>2255</v>
      </c>
      <c r="B164" s="1850" t="s">
        <v>16</v>
      </c>
      <c r="C164" s="1850" t="s">
        <v>2622</v>
      </c>
      <c r="D164" s="1850" t="s">
        <v>2623</v>
      </c>
      <c r="E164" s="1850" t="s">
        <v>2624</v>
      </c>
      <c r="F164" s="1850" t="s">
        <v>2608</v>
      </c>
      <c r="G164" s="1850" t="s">
        <v>28</v>
      </c>
      <c r="H164" s="1850" t="s">
        <v>2609</v>
      </c>
      <c r="I164" s="1850" t="s">
        <v>856</v>
      </c>
    </row>
    <row customHeight="1" ht="11.25">
      <c r="A165" s="1850" t="s">
        <v>2255</v>
      </c>
      <c r="B165" s="1850" t="s">
        <v>16</v>
      </c>
      <c r="C165" s="1850" t="s">
        <v>2625</v>
      </c>
      <c r="D165" s="1850" t="s">
        <v>2626</v>
      </c>
      <c r="E165" s="1850" t="s">
        <v>2627</v>
      </c>
      <c r="F165" s="1850" t="s">
        <v>2441</v>
      </c>
      <c r="G165" s="1850" t="s">
        <v>28</v>
      </c>
      <c r="H165" s="1850" t="s">
        <v>2613</v>
      </c>
      <c r="I165" s="1850" t="s">
        <v>856</v>
      </c>
    </row>
    <row customHeight="1" ht="11.25">
      <c r="A166" s="1850" t="s">
        <v>2255</v>
      </c>
      <c r="B166" s="1850" t="s">
        <v>16</v>
      </c>
      <c r="C166" s="1850" t="s">
        <v>2628</v>
      </c>
      <c r="D166" s="1850" t="s">
        <v>2629</v>
      </c>
      <c r="E166" s="1850" t="s">
        <v>2630</v>
      </c>
      <c r="F166" s="1850" t="s">
        <v>2441</v>
      </c>
      <c r="G166" s="1850" t="s">
        <v>2631</v>
      </c>
      <c r="H166" s="1850" t="s">
        <v>2618</v>
      </c>
      <c r="I166" s="1850" t="s">
        <v>856</v>
      </c>
    </row>
    <row customHeight="1" ht="11.25">
      <c r="A167" s="1850" t="s">
        <v>2255</v>
      </c>
      <c r="B167" s="1850" t="s">
        <v>16</v>
      </c>
      <c r="C167" s="1850" t="s">
        <v>2632</v>
      </c>
      <c r="D167" s="1850" t="s">
        <v>2633</v>
      </c>
      <c r="E167" s="1850" t="s">
        <v>2634</v>
      </c>
      <c r="F167" s="1850" t="s">
        <v>2608</v>
      </c>
      <c r="G167" s="1850" t="s">
        <v>28</v>
      </c>
      <c r="H167" s="1850" t="s">
        <v>2609</v>
      </c>
      <c r="I167" s="1850" t="s">
        <v>856</v>
      </c>
    </row>
    <row customHeight="1" ht="11.25">
      <c r="A168" s="1850" t="s">
        <v>2255</v>
      </c>
      <c r="B168" s="1850" t="s">
        <v>16</v>
      </c>
      <c r="C168" s="1850" t="s">
        <v>2635</v>
      </c>
      <c r="D168" s="1850" t="s">
        <v>2636</v>
      </c>
      <c r="E168" s="1850" t="s">
        <v>2637</v>
      </c>
      <c r="F168" s="1850" t="s">
        <v>2608</v>
      </c>
      <c r="G168" s="1850" t="s">
        <v>28</v>
      </c>
      <c r="H168" s="1850" t="s">
        <v>2609</v>
      </c>
      <c r="I168" s="1850" t="s">
        <v>856</v>
      </c>
    </row>
    <row customHeight="1" ht="11.25">
      <c r="A169" s="1850" t="s">
        <v>2255</v>
      </c>
      <c r="B169" s="1850" t="s">
        <v>16</v>
      </c>
      <c r="C169" s="1850" t="s">
        <v>2638</v>
      </c>
      <c r="D169" s="1850" t="s">
        <v>2639</v>
      </c>
      <c r="E169" s="1850" t="s">
        <v>2640</v>
      </c>
      <c r="F169" s="1850" t="s">
        <v>2608</v>
      </c>
      <c r="G169" s="1850" t="s">
        <v>28</v>
      </c>
      <c r="H169" s="1850" t="s">
        <v>2609</v>
      </c>
      <c r="I169" s="1850" t="s">
        <v>856</v>
      </c>
    </row>
    <row customHeight="1" ht="11.25">
      <c r="A170" s="1850" t="s">
        <v>2255</v>
      </c>
      <c r="B170" s="1850" t="s">
        <v>16</v>
      </c>
      <c r="C170" s="1850" t="s">
        <v>2641</v>
      </c>
      <c r="D170" s="1850" t="s">
        <v>2642</v>
      </c>
      <c r="E170" s="1850" t="s">
        <v>2643</v>
      </c>
      <c r="F170" s="1850" t="s">
        <v>2608</v>
      </c>
      <c r="G170" s="1850" t="s">
        <v>2644</v>
      </c>
      <c r="H170" s="1850" t="s">
        <v>2609</v>
      </c>
      <c r="I170" s="1850" t="s">
        <v>856</v>
      </c>
    </row>
    <row customHeight="1" ht="11.25">
      <c r="A171" s="1850" t="s">
        <v>2255</v>
      </c>
      <c r="B171" s="1850" t="s">
        <v>16</v>
      </c>
      <c r="C171" s="1850" t="s">
        <v>2645</v>
      </c>
      <c r="D171" s="1850" t="s">
        <v>2646</v>
      </c>
      <c r="E171" s="1850" t="s">
        <v>2647</v>
      </c>
      <c r="F171" s="1850" t="s">
        <v>2441</v>
      </c>
      <c r="G171" s="1850" t="s">
        <v>28</v>
      </c>
      <c r="H171" s="1850" t="s">
        <v>2618</v>
      </c>
      <c r="I171" s="1850" t="s">
        <v>856</v>
      </c>
    </row>
    <row customHeight="1" ht="11.25">
      <c r="A172" s="1850" t="s">
        <v>2255</v>
      </c>
      <c r="B172" s="1850" t="s">
        <v>16</v>
      </c>
      <c r="C172" s="1850" t="s">
        <v>2648</v>
      </c>
      <c r="D172" s="1850" t="s">
        <v>2649</v>
      </c>
      <c r="E172" s="1850" t="s">
        <v>2650</v>
      </c>
      <c r="F172" s="1850" t="s">
        <v>2441</v>
      </c>
      <c r="G172" s="1850" t="s">
        <v>28</v>
      </c>
      <c r="H172" s="1850" t="s">
        <v>28</v>
      </c>
      <c r="I172" s="1850" t="s">
        <v>856</v>
      </c>
    </row>
    <row customHeight="1" ht="11.25">
      <c r="A173" s="1850" t="s">
        <v>2255</v>
      </c>
      <c r="B173" s="1850" t="s">
        <v>16</v>
      </c>
      <c r="C173" s="1850" t="s">
        <v>2651</v>
      </c>
      <c r="D173" s="1850" t="s">
        <v>2652</v>
      </c>
      <c r="E173" s="1850" t="s">
        <v>2653</v>
      </c>
      <c r="F173" s="1850" t="s">
        <v>2608</v>
      </c>
      <c r="G173" s="1850" t="s">
        <v>28</v>
      </c>
      <c r="H173" s="1850" t="s">
        <v>2609</v>
      </c>
      <c r="I173" s="1850" t="s">
        <v>856</v>
      </c>
    </row>
    <row customHeight="1" ht="11.25">
      <c r="A174" s="1850" t="s">
        <v>2255</v>
      </c>
      <c r="B174" s="1850" t="s">
        <v>16</v>
      </c>
      <c r="C174" s="1850" t="s">
        <v>2654</v>
      </c>
      <c r="D174" s="1850" t="s">
        <v>2655</v>
      </c>
      <c r="E174" s="1850" t="s">
        <v>2656</v>
      </c>
      <c r="F174" s="1850" t="s">
        <v>2608</v>
      </c>
      <c r="G174" s="1850" t="s">
        <v>28</v>
      </c>
      <c r="H174" s="1850" t="s">
        <v>28</v>
      </c>
      <c r="I174" s="1850" t="s">
        <v>856</v>
      </c>
    </row>
    <row customHeight="1" ht="11.25">
      <c r="A175" s="1850" t="s">
        <v>2255</v>
      </c>
      <c r="B175" s="1850" t="s">
        <v>16</v>
      </c>
      <c r="C175" s="1850" t="s">
        <v>2657</v>
      </c>
      <c r="D175" s="1850" t="s">
        <v>2658</v>
      </c>
      <c r="E175" s="1850" t="s">
        <v>2659</v>
      </c>
      <c r="F175" s="1850" t="s">
        <v>2441</v>
      </c>
      <c r="G175" s="1850" t="s">
        <v>28</v>
      </c>
      <c r="H175" s="1850" t="s">
        <v>2618</v>
      </c>
      <c r="I175" s="1850" t="s">
        <v>856</v>
      </c>
    </row>
    <row customHeight="1" ht="11.25">
      <c r="A176" s="1850" t="s">
        <v>2255</v>
      </c>
      <c r="B176" s="1850" t="s">
        <v>16</v>
      </c>
      <c r="C176" s="1850" t="s">
        <v>2660</v>
      </c>
      <c r="D176" s="1850" t="s">
        <v>2661</v>
      </c>
      <c r="E176" s="1850" t="s">
        <v>2662</v>
      </c>
      <c r="F176" s="1850" t="s">
        <v>2441</v>
      </c>
      <c r="G176" s="1850" t="s">
        <v>28</v>
      </c>
      <c r="H176" s="1850" t="s">
        <v>2618</v>
      </c>
      <c r="I176" s="1850" t="s">
        <v>856</v>
      </c>
    </row>
    <row customHeight="1" ht="11.25">
      <c r="A177" s="1850" t="s">
        <v>2255</v>
      </c>
      <c r="B177" s="1850" t="s">
        <v>16</v>
      </c>
      <c r="C177" s="1850" t="s">
        <v>2663</v>
      </c>
      <c r="D177" s="1850" t="s">
        <v>2664</v>
      </c>
      <c r="E177" s="1850" t="s">
        <v>2665</v>
      </c>
      <c r="F177" s="1850" t="s">
        <v>2608</v>
      </c>
      <c r="G177" s="1850" t="s">
        <v>28</v>
      </c>
      <c r="H177" s="1850" t="s">
        <v>2609</v>
      </c>
      <c r="I177" s="1850" t="s">
        <v>856</v>
      </c>
    </row>
    <row customHeight="1" ht="11.25">
      <c r="A178" s="1850" t="s">
        <v>2255</v>
      </c>
      <c r="B178" s="1850" t="s">
        <v>16</v>
      </c>
      <c r="C178" s="1850" t="s">
        <v>2327</v>
      </c>
      <c r="D178" s="1850" t="s">
        <v>2328</v>
      </c>
      <c r="E178" s="1850" t="s">
        <v>2329</v>
      </c>
      <c r="F178" s="1850" t="s">
        <v>2330</v>
      </c>
      <c r="G178" s="1850" t="s">
        <v>2331</v>
      </c>
      <c r="H178" s="1850" t="s">
        <v>28</v>
      </c>
      <c r="I178" s="1850" t="s">
        <v>856</v>
      </c>
    </row>
    <row customHeight="1" ht="11.25">
      <c r="A179" s="1850" t="s">
        <v>2255</v>
      </c>
      <c r="B179" s="1850" t="s">
        <v>16</v>
      </c>
      <c r="C179" s="1850" t="s">
        <v>2666</v>
      </c>
      <c r="D179" s="1850" t="s">
        <v>2667</v>
      </c>
      <c r="E179" s="1850" t="s">
        <v>2668</v>
      </c>
      <c r="F179" s="1850" t="s">
        <v>2551</v>
      </c>
      <c r="G179" s="1850" t="s">
        <v>28</v>
      </c>
      <c r="H179" s="1850" t="s">
        <v>28</v>
      </c>
      <c r="I179" s="1850" t="s">
        <v>856</v>
      </c>
    </row>
    <row customHeight="1" ht="11.25">
      <c r="A180" s="1850" t="s">
        <v>2255</v>
      </c>
      <c r="B180" s="1850" t="s">
        <v>16</v>
      </c>
      <c r="C180" s="1850" t="s">
        <v>2669</v>
      </c>
      <c r="D180" s="1850" t="s">
        <v>2670</v>
      </c>
      <c r="E180" s="1850" t="s">
        <v>2671</v>
      </c>
      <c r="F180" s="1850" t="s">
        <v>2608</v>
      </c>
      <c r="G180" s="1850" t="s">
        <v>28</v>
      </c>
      <c r="H180" s="1850" t="s">
        <v>2672</v>
      </c>
      <c r="I180" s="1850" t="s">
        <v>856</v>
      </c>
    </row>
    <row customHeight="1" ht="11.25">
      <c r="A181" s="1850" t="s">
        <v>2255</v>
      </c>
      <c r="B181" s="1850" t="s">
        <v>16</v>
      </c>
      <c r="C181" s="1850" t="s">
        <v>2673</v>
      </c>
      <c r="D181" s="1850" t="s">
        <v>2674</v>
      </c>
      <c r="E181" s="1850" t="s">
        <v>2675</v>
      </c>
      <c r="F181" s="1850" t="s">
        <v>2608</v>
      </c>
      <c r="G181" s="1850" t="s">
        <v>28</v>
      </c>
      <c r="H181" s="1850" t="s">
        <v>2676</v>
      </c>
      <c r="I181" s="1850" t="s">
        <v>856</v>
      </c>
    </row>
    <row customHeight="1" ht="11.25">
      <c r="A182" s="1850" t="s">
        <v>2255</v>
      </c>
      <c r="B182" s="1850" t="s">
        <v>16</v>
      </c>
      <c r="C182" s="1850" t="s">
        <v>2677</v>
      </c>
      <c r="D182" s="1850" t="s">
        <v>2678</v>
      </c>
      <c r="E182" s="1850" t="s">
        <v>2679</v>
      </c>
      <c r="F182" s="1850" t="s">
        <v>2441</v>
      </c>
      <c r="G182" s="1850" t="s">
        <v>28</v>
      </c>
      <c r="H182" s="1850" t="s">
        <v>28</v>
      </c>
      <c r="I182" s="1850" t="s">
        <v>856</v>
      </c>
    </row>
    <row customHeight="1" ht="11.25">
      <c r="A183" s="1850" t="s">
        <v>2255</v>
      </c>
      <c r="B183" s="1850" t="s">
        <v>16</v>
      </c>
      <c r="C183" s="1850" t="s">
        <v>2680</v>
      </c>
      <c r="D183" s="1850" t="s">
        <v>2681</v>
      </c>
      <c r="E183" s="1850" t="s">
        <v>2682</v>
      </c>
      <c r="F183" s="1850" t="s">
        <v>2608</v>
      </c>
      <c r="G183" s="1850" t="s">
        <v>28</v>
      </c>
      <c r="H183" s="1850" t="s">
        <v>2676</v>
      </c>
      <c r="I183" s="1850" t="s">
        <v>856</v>
      </c>
    </row>
    <row customHeight="1" ht="11.25">
      <c r="A184" s="1850" t="s">
        <v>2255</v>
      </c>
      <c r="B184" s="1850" t="s">
        <v>16</v>
      </c>
      <c r="C184" s="1850" t="s">
        <v>2683</v>
      </c>
      <c r="D184" s="1850" t="s">
        <v>2684</v>
      </c>
      <c r="E184" s="1850" t="s">
        <v>2685</v>
      </c>
      <c r="F184" s="1850" t="s">
        <v>2608</v>
      </c>
      <c r="G184" s="1850" t="s">
        <v>28</v>
      </c>
      <c r="H184" s="1850" t="s">
        <v>2676</v>
      </c>
      <c r="I184" s="1850" t="s">
        <v>856</v>
      </c>
    </row>
    <row customHeight="1" ht="11.25">
      <c r="A185" s="1850" t="s">
        <v>2255</v>
      </c>
      <c r="B185" s="1850" t="s">
        <v>16</v>
      </c>
      <c r="C185" s="1850" t="s">
        <v>2686</v>
      </c>
      <c r="D185" s="1850" t="s">
        <v>2687</v>
      </c>
      <c r="E185" s="1850" t="s">
        <v>2688</v>
      </c>
      <c r="F185" s="1850" t="s">
        <v>2282</v>
      </c>
      <c r="G185" s="1850" t="s">
        <v>28</v>
      </c>
      <c r="H185" s="1850" t="s">
        <v>2618</v>
      </c>
      <c r="I185" s="1850" t="s">
        <v>856</v>
      </c>
    </row>
    <row customHeight="1" ht="11.25">
      <c r="A186" s="1850" t="s">
        <v>2255</v>
      </c>
      <c r="B186" s="1850" t="s">
        <v>16</v>
      </c>
      <c r="C186" s="1850" t="s">
        <v>2689</v>
      </c>
      <c r="D186" s="1850" t="s">
        <v>2690</v>
      </c>
      <c r="E186" s="1850" t="s">
        <v>2691</v>
      </c>
      <c r="F186" s="1850" t="s">
        <v>2335</v>
      </c>
      <c r="G186" s="1850" t="s">
        <v>28</v>
      </c>
      <c r="H186" s="1850" t="s">
        <v>2692</v>
      </c>
      <c r="I186" s="1850" t="s">
        <v>856</v>
      </c>
    </row>
    <row customHeight="1" ht="11.25">
      <c r="A187" s="1850" t="s">
        <v>2255</v>
      </c>
      <c r="B187" s="1850" t="s">
        <v>16</v>
      </c>
      <c r="C187" s="1850" t="s">
        <v>2693</v>
      </c>
      <c r="D187" s="1850" t="s">
        <v>2694</v>
      </c>
      <c r="E187" s="1850" t="s">
        <v>2695</v>
      </c>
      <c r="F187" s="1850" t="s">
        <v>2282</v>
      </c>
      <c r="G187" s="1850" t="s">
        <v>28</v>
      </c>
      <c r="H187" s="1850" t="s">
        <v>2696</v>
      </c>
      <c r="I187" s="1850" t="s">
        <v>856</v>
      </c>
    </row>
    <row customHeight="1" ht="11.25">
      <c r="A188" s="1850" t="s">
        <v>2255</v>
      </c>
      <c r="B188" s="1850" t="s">
        <v>16</v>
      </c>
      <c r="C188" s="1850" t="s">
        <v>2332</v>
      </c>
      <c r="D188" s="1850" t="s">
        <v>2333</v>
      </c>
      <c r="E188" s="1850" t="s">
        <v>2334</v>
      </c>
      <c r="F188" s="1850" t="s">
        <v>2335</v>
      </c>
      <c r="G188" s="1850" t="s">
        <v>28</v>
      </c>
      <c r="H188" s="1850" t="s">
        <v>28</v>
      </c>
      <c r="I188" s="1850" t="s">
        <v>856</v>
      </c>
    </row>
    <row customHeight="1" ht="11.25">
      <c r="A189" s="1850" t="s">
        <v>2255</v>
      </c>
      <c r="B189" s="1850" t="s">
        <v>16</v>
      </c>
      <c r="C189" s="1850" t="s">
        <v>2697</v>
      </c>
      <c r="D189" s="1850" t="s">
        <v>2698</v>
      </c>
      <c r="E189" s="1850" t="s">
        <v>2699</v>
      </c>
      <c r="F189" s="1850" t="s">
        <v>2282</v>
      </c>
      <c r="G189" s="1850" t="s">
        <v>28</v>
      </c>
      <c r="H189" s="1850" t="s">
        <v>2700</v>
      </c>
      <c r="I189" s="1850" t="s">
        <v>856</v>
      </c>
    </row>
    <row customHeight="1" ht="11.25">
      <c r="A190" s="1850" t="s">
        <v>2255</v>
      </c>
      <c r="B190" s="1850" t="s">
        <v>16</v>
      </c>
      <c r="C190" s="1850" t="s">
        <v>2336</v>
      </c>
      <c r="D190" s="1850" t="s">
        <v>2337</v>
      </c>
      <c r="E190" s="1850" t="s">
        <v>2338</v>
      </c>
      <c r="F190" s="1850" t="s">
        <v>52</v>
      </c>
      <c r="G190" s="1850" t="s">
        <v>28</v>
      </c>
      <c r="H190" s="1850" t="s">
        <v>28</v>
      </c>
      <c r="I190" s="1850" t="s">
        <v>856</v>
      </c>
    </row>
    <row customHeight="1" ht="11.25">
      <c r="A191" s="1850" t="s">
        <v>2255</v>
      </c>
      <c r="B191" s="1850" t="s">
        <v>16</v>
      </c>
      <c r="C191" s="1850" t="s">
        <v>2339</v>
      </c>
      <c r="D191" s="1850" t="s">
        <v>2340</v>
      </c>
      <c r="E191" s="1850" t="s">
        <v>2341</v>
      </c>
      <c r="F191" s="1850" t="s">
        <v>52</v>
      </c>
      <c r="G191" s="1850" t="s">
        <v>28</v>
      </c>
      <c r="H191" s="1850" t="s">
        <v>28</v>
      </c>
      <c r="I191" s="1850" t="s">
        <v>856</v>
      </c>
    </row>
    <row customHeight="1" ht="11.25">
      <c r="A192" s="1850" t="s">
        <v>2255</v>
      </c>
      <c r="B192" s="1850" t="s">
        <v>16</v>
      </c>
      <c r="C192" s="1850" t="s">
        <v>2701</v>
      </c>
      <c r="D192" s="1850" t="s">
        <v>2702</v>
      </c>
      <c r="E192" s="1850" t="s">
        <v>2703</v>
      </c>
      <c r="F192" s="1850" t="s">
        <v>2282</v>
      </c>
      <c r="G192" s="1850" t="s">
        <v>2704</v>
      </c>
      <c r="H192" s="1850" t="s">
        <v>2696</v>
      </c>
      <c r="I192" s="1850" t="s">
        <v>856</v>
      </c>
    </row>
    <row customHeight="1" ht="11.25">
      <c r="A193" s="1850" t="s">
        <v>2255</v>
      </c>
      <c r="B193" s="1850" t="s">
        <v>16</v>
      </c>
      <c r="C193" s="1850" t="s">
        <v>2346</v>
      </c>
      <c r="D193" s="1850" t="s">
        <v>2347</v>
      </c>
      <c r="E193" s="1850" t="s">
        <v>2348</v>
      </c>
      <c r="F193" s="1850" t="s">
        <v>2282</v>
      </c>
      <c r="G193" s="1850" t="s">
        <v>28</v>
      </c>
      <c r="H193" s="1850" t="s">
        <v>28</v>
      </c>
      <c r="I193" s="1850" t="s">
        <v>856</v>
      </c>
    </row>
    <row customHeight="1" ht="11.25">
      <c r="A194" s="1850" t="s">
        <v>2255</v>
      </c>
      <c r="B194" s="1850" t="s">
        <v>16</v>
      </c>
      <c r="C194" s="1850" t="s">
        <v>2349</v>
      </c>
      <c r="D194" s="1850" t="s">
        <v>2350</v>
      </c>
      <c r="E194" s="1850" t="s">
        <v>2351</v>
      </c>
      <c r="F194" s="1850" t="s">
        <v>2335</v>
      </c>
      <c r="G194" s="1850" t="s">
        <v>28</v>
      </c>
      <c r="H194" s="1850" t="s">
        <v>2352</v>
      </c>
      <c r="I194" s="1850" t="s">
        <v>856</v>
      </c>
    </row>
    <row customHeight="1" ht="11.25">
      <c r="A195" s="1850" t="s">
        <v>2255</v>
      </c>
      <c r="B195" s="1850" t="s">
        <v>16</v>
      </c>
      <c r="C195" s="1850" t="s">
        <v>2705</v>
      </c>
      <c r="D195" s="1850" t="s">
        <v>2706</v>
      </c>
      <c r="E195" s="1850" t="s">
        <v>2707</v>
      </c>
      <c r="F195" s="1850" t="s">
        <v>2282</v>
      </c>
      <c r="G195" s="1850" t="s">
        <v>28</v>
      </c>
      <c r="H195" s="1850" t="s">
        <v>2696</v>
      </c>
      <c r="I195" s="1850" t="s">
        <v>856</v>
      </c>
    </row>
    <row customHeight="1" ht="11.25">
      <c r="A196" s="1850" t="s">
        <v>2255</v>
      </c>
      <c r="B196" s="1850" t="s">
        <v>16</v>
      </c>
      <c r="C196" s="1850" t="s">
        <v>2708</v>
      </c>
      <c r="D196" s="1850" t="s">
        <v>2709</v>
      </c>
      <c r="E196" s="1850" t="s">
        <v>2710</v>
      </c>
      <c r="F196" s="1850" t="s">
        <v>2282</v>
      </c>
      <c r="G196" s="1850" t="s">
        <v>28</v>
      </c>
      <c r="H196" s="1850" t="s">
        <v>2696</v>
      </c>
      <c r="I196" s="1850" t="s">
        <v>856</v>
      </c>
    </row>
    <row customHeight="1" ht="11.25">
      <c r="A197" s="1850" t="s">
        <v>2255</v>
      </c>
      <c r="B197" s="1850" t="s">
        <v>16</v>
      </c>
      <c r="C197" s="1850" t="s">
        <v>2711</v>
      </c>
      <c r="D197" s="1850" t="s">
        <v>2712</v>
      </c>
      <c r="E197" s="1850" t="s">
        <v>2713</v>
      </c>
      <c r="F197" s="1850" t="s">
        <v>2282</v>
      </c>
      <c r="G197" s="1850" t="s">
        <v>28</v>
      </c>
      <c r="H197" s="1850" t="s">
        <v>28</v>
      </c>
      <c r="I197" s="1850" t="s">
        <v>856</v>
      </c>
    </row>
    <row customHeight="1" ht="11.25">
      <c r="A198" s="1850" t="s">
        <v>2255</v>
      </c>
      <c r="B198" s="1850" t="s">
        <v>16</v>
      </c>
      <c r="C198" s="1850" t="s">
        <v>2714</v>
      </c>
      <c r="D198" s="1850" t="s">
        <v>2715</v>
      </c>
      <c r="E198" s="1850" t="s">
        <v>2716</v>
      </c>
      <c r="F198" s="1850" t="s">
        <v>2282</v>
      </c>
      <c r="G198" s="1850" t="s">
        <v>28</v>
      </c>
      <c r="H198" s="1850" t="s">
        <v>2696</v>
      </c>
      <c r="I198" s="1850" t="s">
        <v>856</v>
      </c>
    </row>
    <row customHeight="1" ht="11.25">
      <c r="A199" s="1850" t="s">
        <v>2255</v>
      </c>
      <c r="B199" s="1850" t="s">
        <v>16</v>
      </c>
      <c r="C199" s="1850" t="s">
        <v>2353</v>
      </c>
      <c r="D199" s="1850" t="s">
        <v>2354</v>
      </c>
      <c r="E199" s="1850" t="s">
        <v>2355</v>
      </c>
      <c r="F199" s="1850" t="s">
        <v>2356</v>
      </c>
      <c r="G199" s="1850" t="s">
        <v>28</v>
      </c>
      <c r="H199" s="1850" t="s">
        <v>28</v>
      </c>
      <c r="I199" s="1850" t="s">
        <v>856</v>
      </c>
    </row>
    <row customHeight="1" ht="11.25">
      <c r="A200" s="1850" t="s">
        <v>2255</v>
      </c>
      <c r="B200" s="1850" t="s">
        <v>16</v>
      </c>
      <c r="C200" s="1850" t="s">
        <v>2717</v>
      </c>
      <c r="D200" s="1850" t="s">
        <v>2718</v>
      </c>
      <c r="E200" s="1850" t="s">
        <v>2719</v>
      </c>
      <c r="F200" s="1850" t="s">
        <v>2597</v>
      </c>
      <c r="G200" s="1850" t="s">
        <v>28</v>
      </c>
      <c r="H200" s="1850" t="s">
        <v>2720</v>
      </c>
      <c r="I200" s="1850" t="s">
        <v>856</v>
      </c>
    </row>
    <row customHeight="1" ht="11.25">
      <c r="A201" s="1850" t="s">
        <v>2255</v>
      </c>
      <c r="B201" s="1850" t="s">
        <v>16</v>
      </c>
      <c r="C201" s="1850" t="s">
        <v>2721</v>
      </c>
      <c r="D201" s="1850" t="s">
        <v>2722</v>
      </c>
      <c r="E201" s="1850" t="s">
        <v>2723</v>
      </c>
      <c r="F201" s="1850" t="s">
        <v>2597</v>
      </c>
      <c r="G201" s="1850" t="s">
        <v>28</v>
      </c>
      <c r="H201" s="1850" t="s">
        <v>2724</v>
      </c>
      <c r="I201" s="1850" t="s">
        <v>856</v>
      </c>
    </row>
    <row customHeight="1" ht="11.25">
      <c r="A202" s="1850" t="s">
        <v>2255</v>
      </c>
      <c r="B202" s="1850" t="s">
        <v>16</v>
      </c>
      <c r="C202" s="1850" t="s">
        <v>2368</v>
      </c>
      <c r="D202" s="1850" t="s">
        <v>2369</v>
      </c>
      <c r="E202" s="1850" t="s">
        <v>2316</v>
      </c>
      <c r="F202" s="1850" t="s">
        <v>2370</v>
      </c>
      <c r="G202" s="1850" t="s">
        <v>28</v>
      </c>
      <c r="H202" s="1850" t="s">
        <v>28</v>
      </c>
      <c r="I202" s="1850" t="s">
        <v>856</v>
      </c>
    </row>
    <row customHeight="1" ht="11.25">
      <c r="A203" s="1850" t="s">
        <v>2255</v>
      </c>
      <c r="B203" s="1850" t="s">
        <v>16</v>
      </c>
      <c r="C203" s="1850" t="s">
        <v>2725</v>
      </c>
      <c r="D203" s="1850" t="s">
        <v>2726</v>
      </c>
      <c r="E203" s="1850" t="s">
        <v>2727</v>
      </c>
      <c r="F203" s="1850" t="s">
        <v>2271</v>
      </c>
      <c r="G203" s="1850" t="s">
        <v>28</v>
      </c>
      <c r="H203" s="1850" t="s">
        <v>28</v>
      </c>
      <c r="I203" s="1850" t="s">
        <v>856</v>
      </c>
    </row>
    <row customHeight="1" ht="11.25">
      <c r="A204" s="1850" t="s">
        <v>2255</v>
      </c>
      <c r="B204" s="1850" t="s">
        <v>16</v>
      </c>
      <c r="C204" s="1850" t="s">
        <v>2374</v>
      </c>
      <c r="D204" s="1850" t="s">
        <v>2375</v>
      </c>
      <c r="E204" s="1850" t="s">
        <v>2376</v>
      </c>
      <c r="F204" s="1850" t="s">
        <v>2326</v>
      </c>
      <c r="G204" s="1850" t="s">
        <v>28</v>
      </c>
      <c r="H204" s="1850" t="s">
        <v>28</v>
      </c>
      <c r="I204" s="1850" t="s">
        <v>856</v>
      </c>
    </row>
    <row customHeight="1" ht="11.25">
      <c r="A205" s="1850" t="s">
        <v>2255</v>
      </c>
      <c r="B205" s="1850" t="s">
        <v>16</v>
      </c>
      <c r="C205" s="1850" t="s">
        <v>2728</v>
      </c>
      <c r="D205" s="1850" t="s">
        <v>2729</v>
      </c>
      <c r="E205" s="1850" t="s">
        <v>2730</v>
      </c>
      <c r="F205" s="1850" t="s">
        <v>2326</v>
      </c>
      <c r="G205" s="1850" t="s">
        <v>28</v>
      </c>
      <c r="H205" s="1850" t="s">
        <v>28</v>
      </c>
      <c r="I205" s="1850" t="s">
        <v>856</v>
      </c>
    </row>
    <row customHeight="1" ht="11.25">
      <c r="A206" s="1850" t="s">
        <v>2255</v>
      </c>
      <c r="B206" s="1850" t="s">
        <v>16</v>
      </c>
      <c r="C206" s="1850" t="s">
        <v>2731</v>
      </c>
      <c r="D206" s="1850" t="s">
        <v>2732</v>
      </c>
      <c r="E206" s="1850" t="s">
        <v>2733</v>
      </c>
      <c r="F206" s="1850" t="s">
        <v>2734</v>
      </c>
      <c r="G206" s="1850" t="s">
        <v>28</v>
      </c>
      <c r="H206" s="1850" t="s">
        <v>28</v>
      </c>
      <c r="I206" s="1850" t="s">
        <v>856</v>
      </c>
    </row>
    <row customHeight="1" ht="11.25">
      <c r="A207" s="1850" t="s">
        <v>2255</v>
      </c>
      <c r="B207" s="1850" t="s">
        <v>16</v>
      </c>
      <c r="C207" s="1850" t="s">
        <v>2735</v>
      </c>
      <c r="D207" s="1850" t="s">
        <v>2736</v>
      </c>
      <c r="E207" s="1850" t="s">
        <v>2737</v>
      </c>
      <c r="F207" s="1850" t="s">
        <v>2410</v>
      </c>
      <c r="G207" s="1850" t="s">
        <v>2738</v>
      </c>
      <c r="H207" s="1850" t="s">
        <v>28</v>
      </c>
      <c r="I207" s="1850" t="s">
        <v>856</v>
      </c>
    </row>
    <row customHeight="1" ht="11.25">
      <c r="A208" s="1850" t="s">
        <v>2255</v>
      </c>
      <c r="B208" s="1850" t="s">
        <v>16</v>
      </c>
      <c r="C208" s="1850" t="s">
        <v>2739</v>
      </c>
      <c r="D208" s="1850" t="s">
        <v>2740</v>
      </c>
      <c r="E208" s="1850" t="s">
        <v>2741</v>
      </c>
      <c r="F208" s="1850" t="s">
        <v>2457</v>
      </c>
      <c r="G208" s="1850" t="s">
        <v>2742</v>
      </c>
      <c r="H208" s="1850" t="s">
        <v>28</v>
      </c>
      <c r="I208" s="1850" t="s">
        <v>856</v>
      </c>
    </row>
    <row customHeight="1" ht="11.25">
      <c r="A209" s="1850" t="s">
        <v>2255</v>
      </c>
      <c r="B209" s="1850" t="s">
        <v>16</v>
      </c>
      <c r="C209" s="1850" t="s">
        <v>2377</v>
      </c>
      <c r="D209" s="1850" t="s">
        <v>2378</v>
      </c>
      <c r="E209" s="1850" t="s">
        <v>2379</v>
      </c>
      <c r="F209" s="1850" t="s">
        <v>2380</v>
      </c>
      <c r="G209" s="1850" t="s">
        <v>28</v>
      </c>
      <c r="H209" s="1850" t="s">
        <v>28</v>
      </c>
      <c r="I209" s="1850" t="s">
        <v>856</v>
      </c>
    </row>
    <row customHeight="1" ht="11.25">
      <c r="A210" s="1850" t="s">
        <v>2255</v>
      </c>
      <c r="B210" s="1850" t="s">
        <v>16</v>
      </c>
      <c r="C210" s="1850" t="s">
        <v>2388</v>
      </c>
      <c r="D210" s="1850" t="s">
        <v>2389</v>
      </c>
      <c r="E210" s="1850" t="s">
        <v>2390</v>
      </c>
      <c r="F210" s="1850" t="s">
        <v>2282</v>
      </c>
      <c r="G210" s="1850" t="s">
        <v>28</v>
      </c>
      <c r="H210" s="1850" t="s">
        <v>28</v>
      </c>
      <c r="I210" s="1850" t="s">
        <v>856</v>
      </c>
    </row>
    <row customHeight="1" ht="11.25">
      <c r="A211" s="1850" t="s">
        <v>2255</v>
      </c>
      <c r="B211" s="1850" t="s">
        <v>16</v>
      </c>
      <c r="C211" s="1850" t="s">
        <v>2743</v>
      </c>
      <c r="D211" s="1850" t="s">
        <v>2744</v>
      </c>
      <c r="E211" s="1850" t="s">
        <v>2745</v>
      </c>
      <c r="F211" s="1850" t="s">
        <v>2457</v>
      </c>
      <c r="G211" s="1850" t="s">
        <v>2746</v>
      </c>
      <c r="H211" s="1850" t="s">
        <v>28</v>
      </c>
      <c r="I211" s="1850" t="s">
        <v>856</v>
      </c>
    </row>
    <row customHeight="1" ht="11.25">
      <c r="A212" s="1850" t="s">
        <v>2255</v>
      </c>
      <c r="B212" s="1850" t="s">
        <v>16</v>
      </c>
      <c r="C212" s="1850" t="s">
        <v>2400</v>
      </c>
      <c r="D212" s="1850" t="s">
        <v>2401</v>
      </c>
      <c r="E212" s="1850" t="s">
        <v>2402</v>
      </c>
      <c r="F212" s="1850" t="s">
        <v>2330</v>
      </c>
      <c r="G212" s="1850" t="s">
        <v>28</v>
      </c>
      <c r="H212" s="1850" t="s">
        <v>28</v>
      </c>
      <c r="I212" s="1850" t="s">
        <v>856</v>
      </c>
    </row>
    <row customHeight="1" ht="11.25">
      <c r="A213" s="1850" t="s">
        <v>2255</v>
      </c>
      <c r="B213" s="1850" t="s">
        <v>16</v>
      </c>
      <c r="C213" s="1850" t="s">
        <v>2747</v>
      </c>
      <c r="D213" s="1850" t="s">
        <v>2748</v>
      </c>
      <c r="E213" s="1850" t="s">
        <v>2749</v>
      </c>
      <c r="F213" s="1850" t="s">
        <v>2436</v>
      </c>
      <c r="G213" s="1850" t="s">
        <v>28</v>
      </c>
      <c r="H213" s="1850" t="s">
        <v>28</v>
      </c>
      <c r="I213" s="1850" t="s">
        <v>856</v>
      </c>
    </row>
    <row customHeight="1" ht="11.25">
      <c r="A214" s="1850" t="s">
        <v>2255</v>
      </c>
      <c r="B214" s="1850" t="s">
        <v>16</v>
      </c>
      <c r="C214" s="1850" t="s">
        <v>2750</v>
      </c>
      <c r="D214" s="1850" t="s">
        <v>2751</v>
      </c>
      <c r="E214" s="1850" t="s">
        <v>2752</v>
      </c>
      <c r="F214" s="1850" t="s">
        <v>2282</v>
      </c>
      <c r="G214" s="1850" t="s">
        <v>28</v>
      </c>
      <c r="H214" s="1850" t="s">
        <v>2753</v>
      </c>
      <c r="I214" s="1850" t="s">
        <v>856</v>
      </c>
    </row>
    <row customHeight="1" ht="11.25">
      <c r="A215" s="1850" t="s">
        <v>2255</v>
      </c>
      <c r="B215" s="1850" t="s">
        <v>16</v>
      </c>
      <c r="C215" s="1850" t="s">
        <v>2754</v>
      </c>
      <c r="D215" s="1850" t="s">
        <v>2755</v>
      </c>
      <c r="E215" s="1850" t="s">
        <v>2756</v>
      </c>
      <c r="F215" s="1850" t="s">
        <v>2555</v>
      </c>
      <c r="G215" s="1850" t="s">
        <v>2757</v>
      </c>
      <c r="H215" s="1850" t="s">
        <v>28</v>
      </c>
      <c r="I215" s="1850" t="s">
        <v>856</v>
      </c>
    </row>
    <row customHeight="1" ht="11.25">
      <c r="A216" s="1850" t="s">
        <v>2255</v>
      </c>
      <c r="B216" s="1850" t="s">
        <v>16</v>
      </c>
      <c r="C216" s="1850" t="s">
        <v>2758</v>
      </c>
      <c r="D216" s="1850" t="s">
        <v>2759</v>
      </c>
      <c r="E216" s="1850" t="s">
        <v>2760</v>
      </c>
      <c r="F216" s="1850" t="s">
        <v>2734</v>
      </c>
      <c r="G216" s="1850" t="s">
        <v>28</v>
      </c>
      <c r="H216" s="1850" t="s">
        <v>28</v>
      </c>
      <c r="I216" s="1850" t="s">
        <v>856</v>
      </c>
    </row>
    <row customHeight="1" ht="11.25">
      <c r="A217" s="1850" t="s">
        <v>2255</v>
      </c>
      <c r="B217" s="1850" t="s">
        <v>16</v>
      </c>
      <c r="C217" s="1850" t="s">
        <v>2761</v>
      </c>
      <c r="D217" s="1850" t="s">
        <v>2762</v>
      </c>
      <c r="E217" s="1850" t="s">
        <v>2763</v>
      </c>
      <c r="F217" s="1850" t="s">
        <v>2410</v>
      </c>
      <c r="G217" s="1850" t="s">
        <v>28</v>
      </c>
      <c r="H217" s="1850" t="s">
        <v>28</v>
      </c>
      <c r="I217" s="1850" t="s">
        <v>856</v>
      </c>
    </row>
    <row customHeight="1" ht="11.25">
      <c r="A218" s="1850" t="s">
        <v>2255</v>
      </c>
      <c r="B218" s="1850" t="s">
        <v>16</v>
      </c>
      <c r="C218" s="1850" t="s">
        <v>2411</v>
      </c>
      <c r="D218" s="1850" t="s">
        <v>2412</v>
      </c>
      <c r="E218" s="1850" t="s">
        <v>2413</v>
      </c>
      <c r="F218" s="1850" t="s">
        <v>2394</v>
      </c>
      <c r="G218" s="1850" t="s">
        <v>2414</v>
      </c>
      <c r="H218" s="1850" t="s">
        <v>28</v>
      </c>
      <c r="I218" s="1850" t="s">
        <v>856</v>
      </c>
    </row>
    <row customHeight="1" ht="11.25">
      <c r="A219" s="1850" t="s">
        <v>2255</v>
      </c>
      <c r="B219" s="1850" t="s">
        <v>16</v>
      </c>
      <c r="C219" s="1850" t="s">
        <v>2764</v>
      </c>
      <c r="D219" s="1850" t="s">
        <v>2765</v>
      </c>
      <c r="E219" s="1850" t="s">
        <v>2766</v>
      </c>
      <c r="F219" s="1850" t="s">
        <v>2282</v>
      </c>
      <c r="G219" s="1850" t="s">
        <v>2767</v>
      </c>
      <c r="H219" s="1850" t="s">
        <v>2768</v>
      </c>
      <c r="I219" s="1850" t="s">
        <v>856</v>
      </c>
    </row>
    <row customHeight="1" ht="11.25">
      <c r="A220" s="1850" t="s">
        <v>2255</v>
      </c>
      <c r="B220" s="1850" t="s">
        <v>16</v>
      </c>
      <c r="C220" s="1850" t="s">
        <v>2769</v>
      </c>
      <c r="D220" s="1850" t="s">
        <v>2765</v>
      </c>
      <c r="E220" s="1850" t="s">
        <v>2770</v>
      </c>
      <c r="F220" s="1850" t="s">
        <v>2399</v>
      </c>
      <c r="G220" s="1850" t="s">
        <v>28</v>
      </c>
      <c r="H220" s="1850" t="s">
        <v>28</v>
      </c>
      <c r="I220" s="1850" t="s">
        <v>856</v>
      </c>
    </row>
    <row customHeight="1" ht="11.25">
      <c r="A221" s="1850" t="s">
        <v>2255</v>
      </c>
      <c r="B221" s="1850" t="s">
        <v>16</v>
      </c>
      <c r="C221" s="1850" t="s">
        <v>2771</v>
      </c>
      <c r="D221" s="1850" t="s">
        <v>2416</v>
      </c>
      <c r="E221" s="1850" t="s">
        <v>2772</v>
      </c>
      <c r="F221" s="1850" t="s">
        <v>2773</v>
      </c>
      <c r="G221" s="1850" t="s">
        <v>28</v>
      </c>
      <c r="H221" s="1850" t="s">
        <v>28</v>
      </c>
      <c r="I221" s="1850" t="s">
        <v>856</v>
      </c>
    </row>
    <row customHeight="1" ht="11.25">
      <c r="A222" s="1850" t="s">
        <v>2255</v>
      </c>
      <c r="B222" s="1850" t="s">
        <v>16</v>
      </c>
      <c r="C222" s="1850" t="s">
        <v>2415</v>
      </c>
      <c r="D222" s="1850" t="s">
        <v>2416</v>
      </c>
      <c r="E222" s="1850" t="s">
        <v>2417</v>
      </c>
      <c r="F222" s="1850" t="s">
        <v>2406</v>
      </c>
      <c r="G222" s="1850" t="s">
        <v>28</v>
      </c>
      <c r="H222" s="1850" t="s">
        <v>28</v>
      </c>
      <c r="I222" s="1850" t="s">
        <v>856</v>
      </c>
    </row>
    <row customHeight="1" ht="11.25">
      <c r="A223" s="1850" t="s">
        <v>2255</v>
      </c>
      <c r="B223" s="1850" t="s">
        <v>16</v>
      </c>
      <c r="C223" s="1850" t="s">
        <v>2430</v>
      </c>
      <c r="D223" s="1850" t="s">
        <v>2431</v>
      </c>
      <c r="E223" s="1850" t="s">
        <v>2432</v>
      </c>
      <c r="F223" s="1850" t="s">
        <v>2282</v>
      </c>
      <c r="G223" s="1850" t="s">
        <v>28</v>
      </c>
      <c r="H223" s="1850" t="s">
        <v>28</v>
      </c>
      <c r="I223" s="1850" t="s">
        <v>856</v>
      </c>
    </row>
    <row customHeight="1" ht="11.25">
      <c r="A224" s="1850" t="s">
        <v>2255</v>
      </c>
      <c r="B224" s="1850" t="s">
        <v>16</v>
      </c>
      <c r="C224" s="1850" t="s">
        <v>2774</v>
      </c>
      <c r="D224" s="1850" t="s">
        <v>2775</v>
      </c>
      <c r="E224" s="1850" t="s">
        <v>2776</v>
      </c>
      <c r="F224" s="1850" t="s">
        <v>2380</v>
      </c>
      <c r="G224" s="1850" t="s">
        <v>28</v>
      </c>
      <c r="H224" s="1850" t="s">
        <v>28</v>
      </c>
      <c r="I224" s="1850" t="s">
        <v>856</v>
      </c>
    </row>
    <row customHeight="1" ht="11.25">
      <c r="A225" s="1850" t="s">
        <v>2255</v>
      </c>
      <c r="B225" s="1850" t="s">
        <v>16</v>
      </c>
      <c r="C225" s="1850" t="s">
        <v>2777</v>
      </c>
      <c r="D225" s="1850" t="s">
        <v>2778</v>
      </c>
      <c r="E225" s="1850" t="s">
        <v>2779</v>
      </c>
      <c r="F225" s="1850" t="s">
        <v>2457</v>
      </c>
      <c r="G225" s="1850" t="s">
        <v>2720</v>
      </c>
      <c r="H225" s="1850" t="s">
        <v>28</v>
      </c>
      <c r="I225" s="1850" t="s">
        <v>856</v>
      </c>
    </row>
    <row customHeight="1" ht="11.25">
      <c r="A226" s="1850" t="s">
        <v>2255</v>
      </c>
      <c r="B226" s="1850" t="s">
        <v>16</v>
      </c>
      <c r="C226" s="1850" t="s">
        <v>2780</v>
      </c>
      <c r="D226" s="1850" t="s">
        <v>2781</v>
      </c>
      <c r="E226" s="1850" t="s">
        <v>2782</v>
      </c>
      <c r="F226" s="1850" t="s">
        <v>2410</v>
      </c>
      <c r="G226" s="1850" t="s">
        <v>28</v>
      </c>
      <c r="H226" s="1850" t="s">
        <v>28</v>
      </c>
      <c r="I226" s="1850" t="s">
        <v>856</v>
      </c>
    </row>
    <row customHeight="1" ht="11.25">
      <c r="A227" s="1850" t="s">
        <v>2255</v>
      </c>
      <c r="B227" s="1850" t="s">
        <v>16</v>
      </c>
      <c r="C227" s="1850" t="s">
        <v>2433</v>
      </c>
      <c r="D227" s="1850" t="s">
        <v>2434</v>
      </c>
      <c r="E227" s="1850" t="s">
        <v>2435</v>
      </c>
      <c r="F227" s="1850" t="s">
        <v>2436</v>
      </c>
      <c r="G227" s="1850" t="s">
        <v>28</v>
      </c>
      <c r="H227" s="1850" t="s">
        <v>2437</v>
      </c>
      <c r="I227" s="1850" t="s">
        <v>856</v>
      </c>
    </row>
    <row customHeight="1" ht="11.25">
      <c r="A228" s="1850" t="s">
        <v>2255</v>
      </c>
      <c r="B228" s="1850" t="s">
        <v>16</v>
      </c>
      <c r="C228" s="1850" t="s">
        <v>2783</v>
      </c>
      <c r="D228" s="1850" t="s">
        <v>2784</v>
      </c>
      <c r="E228" s="1850" t="s">
        <v>2785</v>
      </c>
      <c r="F228" s="1850" t="s">
        <v>2457</v>
      </c>
      <c r="G228" s="1850" t="s">
        <v>2724</v>
      </c>
      <c r="H228" s="1850" t="s">
        <v>28</v>
      </c>
      <c r="I228" s="1850" t="s">
        <v>856</v>
      </c>
    </row>
    <row customHeight="1" ht="11.25">
      <c r="A229" s="1850" t="s">
        <v>2255</v>
      </c>
      <c r="B229" s="1850" t="s">
        <v>16</v>
      </c>
      <c r="C229" s="1850" t="s">
        <v>2438</v>
      </c>
      <c r="D229" s="1850" t="s">
        <v>2439</v>
      </c>
      <c r="E229" s="1850" t="s">
        <v>2440</v>
      </c>
      <c r="F229" s="1850" t="s">
        <v>2441</v>
      </c>
      <c r="G229" s="1850" t="s">
        <v>2442</v>
      </c>
      <c r="H229" s="1850" t="s">
        <v>28</v>
      </c>
      <c r="I229" s="1850" t="s">
        <v>856</v>
      </c>
    </row>
    <row customHeight="1" ht="11.25">
      <c r="A230" s="1850" t="s">
        <v>2255</v>
      </c>
      <c r="B230" s="1850" t="s">
        <v>16</v>
      </c>
      <c r="C230" s="1850" t="s">
        <v>2786</v>
      </c>
      <c r="D230" s="1850" t="s">
        <v>2787</v>
      </c>
      <c r="E230" s="1850" t="s">
        <v>2788</v>
      </c>
      <c r="F230" s="1850" t="s">
        <v>2608</v>
      </c>
      <c r="G230" s="1850" t="s">
        <v>28</v>
      </c>
      <c r="H230" s="1850" t="s">
        <v>28</v>
      </c>
      <c r="I230" s="1850" t="s">
        <v>856</v>
      </c>
    </row>
    <row customHeight="1" ht="11.25">
      <c r="A231" s="1850" t="s">
        <v>2255</v>
      </c>
      <c r="B231" s="1850" t="s">
        <v>16</v>
      </c>
      <c r="C231" s="1850" t="s">
        <v>2789</v>
      </c>
      <c r="D231" s="1850" t="s">
        <v>2790</v>
      </c>
      <c r="E231" s="1850" t="s">
        <v>2791</v>
      </c>
      <c r="F231" s="1850" t="s">
        <v>52</v>
      </c>
      <c r="G231" s="1850" t="s">
        <v>28</v>
      </c>
      <c r="H231" s="1850" t="s">
        <v>28</v>
      </c>
      <c r="I231" s="1850" t="s">
        <v>856</v>
      </c>
    </row>
    <row customHeight="1" ht="11.25">
      <c r="A232" s="1850" t="s">
        <v>2255</v>
      </c>
      <c r="B232" s="1850" t="s">
        <v>16</v>
      </c>
      <c r="C232" s="1850" t="s">
        <v>2792</v>
      </c>
      <c r="D232" s="1850" t="s">
        <v>2793</v>
      </c>
      <c r="E232" s="1850" t="s">
        <v>2794</v>
      </c>
      <c r="F232" s="1850" t="s">
        <v>2505</v>
      </c>
      <c r="G232" s="1850" t="s">
        <v>28</v>
      </c>
      <c r="H232" s="1850" t="s">
        <v>28</v>
      </c>
      <c r="I232" s="1850" t="s">
        <v>856</v>
      </c>
    </row>
    <row customHeight="1" ht="11.25">
      <c r="A233" s="1850" t="s">
        <v>2255</v>
      </c>
      <c r="B233" s="1850" t="s">
        <v>16</v>
      </c>
      <c r="C233" s="1850" t="s">
        <v>2795</v>
      </c>
      <c r="D233" s="1850" t="s">
        <v>2796</v>
      </c>
      <c r="E233" s="1850" t="s">
        <v>2482</v>
      </c>
      <c r="F233" s="1850" t="s">
        <v>2797</v>
      </c>
      <c r="G233" s="1850" t="s">
        <v>28</v>
      </c>
      <c r="H233" s="1850" t="s">
        <v>28</v>
      </c>
      <c r="I233" s="1850" t="s">
        <v>856</v>
      </c>
    </row>
    <row customHeight="1" ht="11.25">
      <c r="A234" s="1850" t="s">
        <v>2255</v>
      </c>
      <c r="B234" s="1850" t="s">
        <v>16</v>
      </c>
      <c r="C234" s="1850" t="s">
        <v>2798</v>
      </c>
      <c r="D234" s="1850" t="s">
        <v>2799</v>
      </c>
      <c r="E234" s="1850" t="s">
        <v>2800</v>
      </c>
      <c r="F234" s="1850" t="s">
        <v>2801</v>
      </c>
      <c r="G234" s="1850" t="s">
        <v>28</v>
      </c>
      <c r="H234" s="1850" t="s">
        <v>28</v>
      </c>
      <c r="I234" s="1850" t="s">
        <v>856</v>
      </c>
    </row>
    <row customHeight="1" ht="11.25">
      <c r="A235" s="1850" t="s">
        <v>2255</v>
      </c>
      <c r="B235" s="1850" t="s">
        <v>16</v>
      </c>
      <c r="C235" s="1850" t="s">
        <v>2802</v>
      </c>
      <c r="D235" s="1850" t="s">
        <v>2803</v>
      </c>
      <c r="E235" s="1850" t="s">
        <v>2804</v>
      </c>
      <c r="F235" s="1850" t="s">
        <v>2555</v>
      </c>
      <c r="G235" s="1850" t="s">
        <v>2805</v>
      </c>
      <c r="H235" s="1850" t="s">
        <v>2806</v>
      </c>
      <c r="I235" s="1850" t="s">
        <v>856</v>
      </c>
    </row>
    <row customHeight="1" ht="11.25">
      <c r="A236" s="1850" t="s">
        <v>2255</v>
      </c>
      <c r="B236" s="1850" t="s">
        <v>16</v>
      </c>
      <c r="C236" s="1850" t="s">
        <v>2807</v>
      </c>
      <c r="D236" s="1850" t="s">
        <v>2808</v>
      </c>
      <c r="E236" s="1850" t="s">
        <v>2809</v>
      </c>
      <c r="F236" s="1850" t="s">
        <v>2551</v>
      </c>
      <c r="G236" s="1850" t="s">
        <v>28</v>
      </c>
      <c r="H236" s="1850" t="s">
        <v>28</v>
      </c>
      <c r="I236" s="1850" t="s">
        <v>856</v>
      </c>
    </row>
    <row customHeight="1" ht="11.25">
      <c r="A237" s="1850" t="s">
        <v>2255</v>
      </c>
      <c r="B237" s="1850" t="s">
        <v>16</v>
      </c>
      <c r="C237" s="1850" t="s">
        <v>2810</v>
      </c>
      <c r="D237" s="1850" t="s">
        <v>2811</v>
      </c>
      <c r="E237" s="1850" t="s">
        <v>2812</v>
      </c>
      <c r="F237" s="1850" t="s">
        <v>2813</v>
      </c>
      <c r="G237" s="1850" t="s">
        <v>28</v>
      </c>
      <c r="H237" s="1850" t="s">
        <v>28</v>
      </c>
      <c r="I237" s="1850" t="s">
        <v>856</v>
      </c>
    </row>
    <row customHeight="1" ht="11.25">
      <c r="A238" s="1850" t="s">
        <v>2255</v>
      </c>
      <c r="B238" s="1850" t="s">
        <v>16</v>
      </c>
      <c r="C238" s="1850" t="s">
        <v>2814</v>
      </c>
      <c r="D238" s="1850" t="s">
        <v>2815</v>
      </c>
      <c r="E238" s="1850" t="s">
        <v>2816</v>
      </c>
      <c r="F238" s="1850" t="s">
        <v>52</v>
      </c>
      <c r="G238" s="1850" t="s">
        <v>2817</v>
      </c>
      <c r="H238" s="1850" t="s">
        <v>28</v>
      </c>
      <c r="I238" s="1850" t="s">
        <v>856</v>
      </c>
    </row>
    <row customHeight="1" ht="11.25">
      <c r="A239" s="1850" t="s">
        <v>2255</v>
      </c>
      <c r="B239" s="1850" t="s">
        <v>16</v>
      </c>
      <c r="C239" s="1850" t="s">
        <v>2818</v>
      </c>
      <c r="D239" s="1850" t="s">
        <v>2819</v>
      </c>
      <c r="E239" s="1850" t="s">
        <v>2820</v>
      </c>
      <c r="F239" s="1850" t="s">
        <v>2441</v>
      </c>
      <c r="G239" s="1850" t="s">
        <v>2442</v>
      </c>
      <c r="H239" s="1850" t="s">
        <v>28</v>
      </c>
      <c r="I239" s="1850" t="s">
        <v>856</v>
      </c>
    </row>
    <row customHeight="1" ht="11.25">
      <c r="A240" s="1850" t="s">
        <v>2255</v>
      </c>
      <c r="B240" s="1850" t="s">
        <v>16</v>
      </c>
      <c r="C240" s="1850" t="s">
        <v>2821</v>
      </c>
      <c r="D240" s="1850" t="s">
        <v>2822</v>
      </c>
      <c r="E240" s="1850" t="s">
        <v>2823</v>
      </c>
      <c r="F240" s="1850" t="s">
        <v>2282</v>
      </c>
      <c r="G240" s="1850" t="s">
        <v>28</v>
      </c>
      <c r="H240" s="1850" t="s">
        <v>28</v>
      </c>
      <c r="I240" s="1850" t="s">
        <v>856</v>
      </c>
    </row>
    <row customHeight="1" ht="11.25">
      <c r="A241" s="1850" t="s">
        <v>2255</v>
      </c>
      <c r="B241" s="1850" t="s">
        <v>16</v>
      </c>
      <c r="C241" s="1850" t="s">
        <v>2474</v>
      </c>
      <c r="D241" s="1850" t="s">
        <v>2475</v>
      </c>
      <c r="E241" s="1850" t="s">
        <v>2476</v>
      </c>
      <c r="F241" s="1850" t="s">
        <v>2282</v>
      </c>
      <c r="G241" s="1850" t="s">
        <v>28</v>
      </c>
      <c r="H241" s="1850" t="s">
        <v>28</v>
      </c>
      <c r="I241" s="1850" t="s">
        <v>856</v>
      </c>
    </row>
    <row customHeight="1" ht="11.25">
      <c r="A242" s="1850" t="s">
        <v>2255</v>
      </c>
      <c r="B242" s="1850" t="s">
        <v>16</v>
      </c>
      <c r="C242" s="1850" t="s">
        <v>2824</v>
      </c>
      <c r="D242" s="1850" t="s">
        <v>2825</v>
      </c>
      <c r="E242" s="1850" t="s">
        <v>2826</v>
      </c>
      <c r="F242" s="1850" t="s">
        <v>2410</v>
      </c>
      <c r="G242" s="1850" t="s">
        <v>28</v>
      </c>
      <c r="H242" s="1850" t="s">
        <v>28</v>
      </c>
      <c r="I242" s="1850" t="s">
        <v>856</v>
      </c>
    </row>
    <row customHeight="1" ht="11.25">
      <c r="A243" s="1850" t="s">
        <v>2255</v>
      </c>
      <c r="B243" s="1850" t="s">
        <v>16</v>
      </c>
      <c r="C243" s="1850" t="s">
        <v>2827</v>
      </c>
      <c r="D243" s="1850" t="s">
        <v>2828</v>
      </c>
      <c r="E243" s="1850" t="s">
        <v>2829</v>
      </c>
      <c r="F243" s="1850" t="s">
        <v>52</v>
      </c>
      <c r="G243" s="1850" t="s">
        <v>28</v>
      </c>
      <c r="H243" s="1850" t="s">
        <v>28</v>
      </c>
      <c r="I243" s="1850" t="s">
        <v>856</v>
      </c>
    </row>
    <row customHeight="1" ht="11.25">
      <c r="A244" s="1850" t="s">
        <v>2255</v>
      </c>
      <c r="B244" s="1850" t="s">
        <v>16</v>
      </c>
      <c r="C244" s="1850" t="s">
        <v>2480</v>
      </c>
      <c r="D244" s="1850" t="s">
        <v>2481</v>
      </c>
      <c r="E244" s="1850" t="s">
        <v>2482</v>
      </c>
      <c r="F244" s="1850" t="s">
        <v>2483</v>
      </c>
      <c r="G244" s="1850" t="s">
        <v>28</v>
      </c>
      <c r="H244" s="1850" t="s">
        <v>28</v>
      </c>
      <c r="I244" s="1850" t="s">
        <v>856</v>
      </c>
    </row>
    <row customHeight="1" ht="11.25">
      <c r="A245" s="1850" t="s">
        <v>2255</v>
      </c>
      <c r="B245" s="1850" t="s">
        <v>16</v>
      </c>
      <c r="C245" s="1850" t="s">
        <v>2830</v>
      </c>
      <c r="D245" s="1850" t="s">
        <v>2831</v>
      </c>
      <c r="E245" s="1850" t="s">
        <v>2832</v>
      </c>
      <c r="F245" s="1850" t="s">
        <v>2833</v>
      </c>
      <c r="G245" s="1850" t="s">
        <v>28</v>
      </c>
      <c r="H245" s="1850" t="s">
        <v>28</v>
      </c>
      <c r="I245" s="1850" t="s">
        <v>856</v>
      </c>
    </row>
    <row customHeight="1" ht="11.25">
      <c r="A246" s="1850" t="s">
        <v>2255</v>
      </c>
      <c r="B246" s="1850" t="s">
        <v>16</v>
      </c>
      <c r="C246" s="1850" t="s">
        <v>2834</v>
      </c>
      <c r="D246" s="1850" t="s">
        <v>2835</v>
      </c>
      <c r="E246" s="1850" t="s">
        <v>2836</v>
      </c>
      <c r="F246" s="1850" t="s">
        <v>2519</v>
      </c>
      <c r="G246" s="1850" t="s">
        <v>28</v>
      </c>
      <c r="H246" s="1850" t="s">
        <v>28</v>
      </c>
      <c r="I246" s="1850" t="s">
        <v>856</v>
      </c>
    </row>
    <row customHeight="1" ht="11.25">
      <c r="A247" s="1850" t="s">
        <v>2255</v>
      </c>
      <c r="B247" s="1850" t="s">
        <v>16</v>
      </c>
      <c r="C247" s="1850" t="s">
        <v>2507</v>
      </c>
      <c r="D247" s="1850" t="s">
        <v>2508</v>
      </c>
      <c r="E247" s="1850" t="s">
        <v>2509</v>
      </c>
      <c r="F247" s="1850" t="s">
        <v>2282</v>
      </c>
      <c r="G247" s="1850" t="s">
        <v>28</v>
      </c>
      <c r="H247" s="1850" t="s">
        <v>28</v>
      </c>
      <c r="I247" s="1850" t="s">
        <v>856</v>
      </c>
    </row>
    <row customHeight="1" ht="11.25">
      <c r="A248" s="1850" t="s">
        <v>2255</v>
      </c>
      <c r="B248" s="1850" t="s">
        <v>16</v>
      </c>
      <c r="C248" s="1850" t="s">
        <v>2513</v>
      </c>
      <c r="D248" s="1850" t="s">
        <v>2514</v>
      </c>
      <c r="E248" s="1850" t="s">
        <v>2515</v>
      </c>
      <c r="F248" s="1850" t="s">
        <v>2282</v>
      </c>
      <c r="G248" s="1850" t="s">
        <v>28</v>
      </c>
      <c r="H248" s="1850" t="s">
        <v>28</v>
      </c>
      <c r="I248" s="1850" t="s">
        <v>856</v>
      </c>
    </row>
    <row customHeight="1" ht="11.25">
      <c r="A249" s="1850" t="s">
        <v>2255</v>
      </c>
      <c r="B249" s="1850" t="s">
        <v>16</v>
      </c>
      <c r="C249" s="1850" t="s">
        <v>2837</v>
      </c>
      <c r="D249" s="1850" t="s">
        <v>2838</v>
      </c>
      <c r="E249" s="1850" t="s">
        <v>2839</v>
      </c>
      <c r="F249" s="1850" t="s">
        <v>52</v>
      </c>
      <c r="G249" s="1850" t="s">
        <v>28</v>
      </c>
      <c r="H249" s="1850" t="s">
        <v>28</v>
      </c>
      <c r="I249" s="1850" t="s">
        <v>856</v>
      </c>
    </row>
    <row customHeight="1" ht="11.25">
      <c r="A250" s="1850" t="s">
        <v>2255</v>
      </c>
      <c r="B250" s="1850" t="s">
        <v>16</v>
      </c>
      <c r="C250" s="1850" t="s">
        <v>2527</v>
      </c>
      <c r="D250" s="1850" t="s">
        <v>2528</v>
      </c>
      <c r="E250" s="1850" t="s">
        <v>2529</v>
      </c>
      <c r="F250" s="1850" t="s">
        <v>2530</v>
      </c>
      <c r="G250" s="1850" t="s">
        <v>28</v>
      </c>
      <c r="H250" s="1850" t="s">
        <v>28</v>
      </c>
      <c r="I250" s="1850" t="s">
        <v>856</v>
      </c>
    </row>
    <row customHeight="1" ht="11.25">
      <c r="A251" s="1850" t="s">
        <v>2255</v>
      </c>
      <c r="B251" s="1850" t="s">
        <v>16</v>
      </c>
      <c r="C251" s="1850" t="s">
        <v>2840</v>
      </c>
      <c r="D251" s="1850" t="s">
        <v>2841</v>
      </c>
      <c r="E251" s="1850" t="s">
        <v>2842</v>
      </c>
      <c r="F251" s="1850" t="s">
        <v>2345</v>
      </c>
      <c r="G251" s="1850" t="s">
        <v>2843</v>
      </c>
      <c r="H251" s="1850" t="s">
        <v>28</v>
      </c>
      <c r="I251" s="1850" t="s">
        <v>856</v>
      </c>
    </row>
    <row customHeight="1" ht="11.25">
      <c r="A252" s="1850" t="s">
        <v>2255</v>
      </c>
      <c r="B252" s="1850" t="s">
        <v>16</v>
      </c>
      <c r="C252" s="1850" t="s">
        <v>2537</v>
      </c>
      <c r="D252" s="1850" t="s">
        <v>2538</v>
      </c>
      <c r="E252" s="1850" t="s">
        <v>2539</v>
      </c>
      <c r="F252" s="1850" t="s">
        <v>2540</v>
      </c>
      <c r="G252" s="1850" t="s">
        <v>28</v>
      </c>
      <c r="H252" s="1850" t="s">
        <v>28</v>
      </c>
      <c r="I252" s="1850" t="s">
        <v>856</v>
      </c>
    </row>
    <row customHeight="1" ht="11.25">
      <c r="A253" s="1850" t="s">
        <v>2255</v>
      </c>
      <c r="B253" s="1850" t="s">
        <v>16</v>
      </c>
      <c r="C253" s="1850" t="s">
        <v>2556</v>
      </c>
      <c r="D253" s="1850" t="s">
        <v>2557</v>
      </c>
      <c r="E253" s="1850" t="s">
        <v>2558</v>
      </c>
      <c r="F253" s="1850" t="s">
        <v>2555</v>
      </c>
      <c r="G253" s="1850" t="s">
        <v>28</v>
      </c>
      <c r="H253" s="1850" t="s">
        <v>28</v>
      </c>
      <c r="I253" s="1850" t="s">
        <v>856</v>
      </c>
    </row>
    <row customHeight="1" ht="11.25">
      <c r="A254" s="1850" t="s">
        <v>2255</v>
      </c>
      <c r="B254" s="1850" t="s">
        <v>16</v>
      </c>
      <c r="C254" s="1850" t="s">
        <v>2568</v>
      </c>
      <c r="D254" s="1850" t="s">
        <v>2569</v>
      </c>
      <c r="E254" s="1850" t="s">
        <v>2539</v>
      </c>
      <c r="F254" s="1850" t="s">
        <v>2570</v>
      </c>
      <c r="G254" s="1850" t="s">
        <v>28</v>
      </c>
      <c r="H254" s="1850" t="s">
        <v>28</v>
      </c>
      <c r="I254" s="1850" t="s">
        <v>856</v>
      </c>
    </row>
    <row customHeight="1" ht="11.25">
      <c r="A255" s="1850" t="s">
        <v>2255</v>
      </c>
      <c r="B255" s="1850" t="s">
        <v>16</v>
      </c>
      <c r="C255" s="1850" t="s">
        <v>2571</v>
      </c>
      <c r="D255" s="1850" t="s">
        <v>2572</v>
      </c>
      <c r="E255" s="1850" t="s">
        <v>2316</v>
      </c>
      <c r="F255" s="1850" t="s">
        <v>2573</v>
      </c>
      <c r="G255" s="1850" t="s">
        <v>28</v>
      </c>
      <c r="H255" s="1850" t="s">
        <v>28</v>
      </c>
      <c r="I255" s="1850" t="s">
        <v>856</v>
      </c>
    </row>
    <row customHeight="1" ht="11.25">
      <c r="A256" s="1850" t="s">
        <v>2255</v>
      </c>
      <c r="B256" s="1850" t="s">
        <v>16</v>
      </c>
      <c r="C256" s="1850" t="s">
        <v>2260</v>
      </c>
      <c r="D256" s="1850" t="s">
        <v>2261</v>
      </c>
      <c r="E256" s="1850" t="s">
        <v>2262</v>
      </c>
      <c r="F256" s="1850" t="s">
        <v>2263</v>
      </c>
      <c r="G256" s="1850" t="s">
        <v>28</v>
      </c>
      <c r="H256" s="1850" t="s">
        <v>28</v>
      </c>
      <c r="I256" s="1850" t="s">
        <v>909</v>
      </c>
    </row>
    <row customHeight="1" ht="11.25">
      <c r="A257" s="1850" t="s">
        <v>2255</v>
      </c>
      <c r="B257" s="1850" t="s">
        <v>16</v>
      </c>
      <c r="C257" s="1850" t="s">
        <v>2272</v>
      </c>
      <c r="D257" s="1850" t="s">
        <v>2273</v>
      </c>
      <c r="E257" s="1850" t="s">
        <v>2274</v>
      </c>
      <c r="F257" s="1850" t="s">
        <v>2275</v>
      </c>
      <c r="G257" s="1850" t="s">
        <v>28</v>
      </c>
      <c r="H257" s="1850" t="s">
        <v>28</v>
      </c>
      <c r="I257" s="1850" t="s">
        <v>909</v>
      </c>
    </row>
    <row customHeight="1" ht="11.25">
      <c r="A258" s="1850" t="s">
        <v>2255</v>
      </c>
      <c r="B258" s="1850" t="s">
        <v>16</v>
      </c>
      <c r="C258" s="1850" t="s">
        <v>2276</v>
      </c>
      <c r="D258" s="1850" t="s">
        <v>2277</v>
      </c>
      <c r="E258" s="1850" t="s">
        <v>2278</v>
      </c>
      <c r="F258" s="1850" t="s">
        <v>2263</v>
      </c>
      <c r="G258" s="1850" t="s">
        <v>28</v>
      </c>
      <c r="H258" s="1850" t="s">
        <v>28</v>
      </c>
      <c r="I258" s="1850" t="s">
        <v>909</v>
      </c>
    </row>
    <row customHeight="1" ht="11.25">
      <c r="A259" s="1850" t="s">
        <v>2255</v>
      </c>
      <c r="B259" s="1850" t="s">
        <v>16</v>
      </c>
      <c r="C259" s="1850" t="s">
        <v>2279</v>
      </c>
      <c r="D259" s="1850" t="s">
        <v>2280</v>
      </c>
      <c r="E259" s="1850" t="s">
        <v>2281</v>
      </c>
      <c r="F259" s="1850" t="s">
        <v>2282</v>
      </c>
      <c r="G259" s="1850" t="s">
        <v>28</v>
      </c>
      <c r="H259" s="1850" t="s">
        <v>28</v>
      </c>
      <c r="I259" s="1850" t="s">
        <v>909</v>
      </c>
    </row>
    <row customHeight="1" ht="11.25">
      <c r="A260" s="1850" t="s">
        <v>2255</v>
      </c>
      <c r="B260" s="1850" t="s">
        <v>16</v>
      </c>
      <c r="C260" s="1850" t="s">
        <v>2283</v>
      </c>
      <c r="D260" s="1850" t="s">
        <v>2284</v>
      </c>
      <c r="E260" s="1850" t="s">
        <v>2285</v>
      </c>
      <c r="F260" s="1850" t="s">
        <v>2286</v>
      </c>
      <c r="G260" s="1850" t="s">
        <v>28</v>
      </c>
      <c r="H260" s="1850" t="s">
        <v>28</v>
      </c>
      <c r="I260" s="1850" t="s">
        <v>909</v>
      </c>
    </row>
    <row customHeight="1" ht="11.25">
      <c r="A261" s="1850" t="s">
        <v>2255</v>
      </c>
      <c r="B261" s="1850" t="s">
        <v>16</v>
      </c>
      <c r="C261" s="1850" t="s">
        <v>2287</v>
      </c>
      <c r="D261" s="1850" t="s">
        <v>2288</v>
      </c>
      <c r="E261" s="1850" t="s">
        <v>2289</v>
      </c>
      <c r="F261" s="1850" t="s">
        <v>2290</v>
      </c>
      <c r="G261" s="1850" t="s">
        <v>28</v>
      </c>
      <c r="H261" s="1850" t="s">
        <v>28</v>
      </c>
      <c r="I261" s="1850" t="s">
        <v>909</v>
      </c>
    </row>
    <row customHeight="1" ht="11.25">
      <c r="A262" s="1850" t="s">
        <v>2255</v>
      </c>
      <c r="B262" s="1850" t="s">
        <v>16</v>
      </c>
      <c r="C262" s="1850" t="s">
        <v>2291</v>
      </c>
      <c r="D262" s="1850" t="s">
        <v>2292</v>
      </c>
      <c r="E262" s="1850" t="s">
        <v>2293</v>
      </c>
      <c r="F262" s="1850" t="s">
        <v>52</v>
      </c>
      <c r="G262" s="1850" t="s">
        <v>28</v>
      </c>
      <c r="H262" s="1850" t="s">
        <v>28</v>
      </c>
      <c r="I262" s="1850" t="s">
        <v>909</v>
      </c>
    </row>
    <row customHeight="1" ht="11.25">
      <c r="A263" s="1850" t="s">
        <v>2255</v>
      </c>
      <c r="B263" s="1850" t="s">
        <v>16</v>
      </c>
      <c r="C263" s="1850" t="s">
        <v>2294</v>
      </c>
      <c r="D263" s="1850" t="s">
        <v>2295</v>
      </c>
      <c r="E263" s="1850" t="s">
        <v>2296</v>
      </c>
      <c r="F263" s="1850" t="s">
        <v>52</v>
      </c>
      <c r="G263" s="1850" t="s">
        <v>28</v>
      </c>
      <c r="H263" s="1850" t="s">
        <v>28</v>
      </c>
      <c r="I263" s="1850" t="s">
        <v>909</v>
      </c>
    </row>
    <row customHeight="1" ht="11.25">
      <c r="A264" s="1850" t="s">
        <v>2255</v>
      </c>
      <c r="B264" s="1850" t="s">
        <v>16</v>
      </c>
      <c r="C264" s="1850" t="s">
        <v>2300</v>
      </c>
      <c r="D264" s="1850" t="s">
        <v>2301</v>
      </c>
      <c r="E264" s="1850" t="s">
        <v>2302</v>
      </c>
      <c r="F264" s="1850" t="s">
        <v>2303</v>
      </c>
      <c r="G264" s="1850" t="s">
        <v>28</v>
      </c>
      <c r="H264" s="1850" t="s">
        <v>28</v>
      </c>
      <c r="I264" s="1850" t="s">
        <v>909</v>
      </c>
    </row>
    <row customHeight="1" ht="11.25">
      <c r="A265" s="1850" t="s">
        <v>2255</v>
      </c>
      <c r="B265" s="1850" t="s">
        <v>16</v>
      </c>
      <c r="C265" s="1850" t="s">
        <v>28</v>
      </c>
      <c r="D265" s="1850" t="s">
        <v>2308</v>
      </c>
      <c r="E265" s="1850" t="s">
        <v>2309</v>
      </c>
      <c r="F265" s="1850" t="s">
        <v>52</v>
      </c>
      <c r="G265" s="1850" t="s">
        <v>28</v>
      </c>
      <c r="H265" s="1850" t="s">
        <v>28</v>
      </c>
      <c r="I265" s="1850" t="s">
        <v>909</v>
      </c>
    </row>
    <row customHeight="1" ht="11.25">
      <c r="A266" s="1850" t="s">
        <v>2255</v>
      </c>
      <c r="B266" s="1850" t="s">
        <v>16</v>
      </c>
      <c r="C266" s="1850" t="s">
        <v>2314</v>
      </c>
      <c r="D266" s="1850" t="s">
        <v>2315</v>
      </c>
      <c r="E266" s="1850" t="s">
        <v>2316</v>
      </c>
      <c r="F266" s="1850" t="s">
        <v>2317</v>
      </c>
      <c r="G266" s="1850" t="s">
        <v>28</v>
      </c>
      <c r="H266" s="1850" t="s">
        <v>28</v>
      </c>
      <c r="I266" s="1850" t="s">
        <v>909</v>
      </c>
    </row>
    <row customHeight="1" ht="11.25">
      <c r="A267" s="1850" t="s">
        <v>2255</v>
      </c>
      <c r="B267" s="1850" t="s">
        <v>16</v>
      </c>
      <c r="C267" s="1850" t="s">
        <v>2318</v>
      </c>
      <c r="D267" s="1850" t="s">
        <v>2319</v>
      </c>
      <c r="E267" s="1850" t="s">
        <v>2320</v>
      </c>
      <c r="F267" s="1850" t="s">
        <v>2321</v>
      </c>
      <c r="G267" s="1850" t="s">
        <v>28</v>
      </c>
      <c r="H267" s="1850" t="s">
        <v>2322</v>
      </c>
      <c r="I267" s="1850" t="s">
        <v>909</v>
      </c>
    </row>
    <row customHeight="1" ht="11.25">
      <c r="A268" s="1850" t="s">
        <v>2255</v>
      </c>
      <c r="B268" s="1850" t="s">
        <v>16</v>
      </c>
      <c r="C268" s="1850" t="s">
        <v>2327</v>
      </c>
      <c r="D268" s="1850" t="s">
        <v>2328</v>
      </c>
      <c r="E268" s="1850" t="s">
        <v>2329</v>
      </c>
      <c r="F268" s="1850" t="s">
        <v>2330</v>
      </c>
      <c r="G268" s="1850" t="s">
        <v>2331</v>
      </c>
      <c r="H268" s="1850" t="s">
        <v>28</v>
      </c>
      <c r="I268" s="1850" t="s">
        <v>909</v>
      </c>
    </row>
    <row customHeight="1" ht="11.25">
      <c r="A269" s="1850" t="s">
        <v>2255</v>
      </c>
      <c r="B269" s="1850" t="s">
        <v>16</v>
      </c>
      <c r="C269" s="1850" t="s">
        <v>2689</v>
      </c>
      <c r="D269" s="1850" t="s">
        <v>2690</v>
      </c>
      <c r="E269" s="1850" t="s">
        <v>2691</v>
      </c>
      <c r="F269" s="1850" t="s">
        <v>2335</v>
      </c>
      <c r="G269" s="1850" t="s">
        <v>28</v>
      </c>
      <c r="H269" s="1850" t="s">
        <v>2692</v>
      </c>
      <c r="I269" s="1850" t="s">
        <v>909</v>
      </c>
    </row>
    <row customHeight="1" ht="11.25">
      <c r="A270" s="1850" t="s">
        <v>2255</v>
      </c>
      <c r="B270" s="1850" t="s">
        <v>16</v>
      </c>
      <c r="C270" s="1850" t="s">
        <v>2346</v>
      </c>
      <c r="D270" s="1850" t="s">
        <v>2347</v>
      </c>
      <c r="E270" s="1850" t="s">
        <v>2348</v>
      </c>
      <c r="F270" s="1850" t="s">
        <v>2282</v>
      </c>
      <c r="G270" s="1850" t="s">
        <v>28</v>
      </c>
      <c r="H270" s="1850" t="s">
        <v>28</v>
      </c>
      <c r="I270" s="1850" t="s">
        <v>909</v>
      </c>
    </row>
    <row customHeight="1" ht="11.25">
      <c r="A271" s="1850" t="s">
        <v>2255</v>
      </c>
      <c r="B271" s="1850" t="s">
        <v>16</v>
      </c>
      <c r="C271" s="1850" t="s">
        <v>2711</v>
      </c>
      <c r="D271" s="1850" t="s">
        <v>2712</v>
      </c>
      <c r="E271" s="1850" t="s">
        <v>2713</v>
      </c>
      <c r="F271" s="1850" t="s">
        <v>2282</v>
      </c>
      <c r="G271" s="1850" t="s">
        <v>28</v>
      </c>
      <c r="H271" s="1850" t="s">
        <v>28</v>
      </c>
      <c r="I271" s="1850" t="s">
        <v>909</v>
      </c>
    </row>
    <row customHeight="1" ht="11.25">
      <c r="A272" s="1850" t="s">
        <v>2255</v>
      </c>
      <c r="B272" s="1850" t="s">
        <v>16</v>
      </c>
      <c r="C272" s="1850" t="s">
        <v>2353</v>
      </c>
      <c r="D272" s="1850" t="s">
        <v>2354</v>
      </c>
      <c r="E272" s="1850" t="s">
        <v>2355</v>
      </c>
      <c r="F272" s="1850" t="s">
        <v>2356</v>
      </c>
      <c r="G272" s="1850" t="s">
        <v>28</v>
      </c>
      <c r="H272" s="1850" t="s">
        <v>28</v>
      </c>
      <c r="I272" s="1850" t="s">
        <v>909</v>
      </c>
    </row>
    <row customHeight="1" ht="11.25">
      <c r="A273" s="1850" t="s">
        <v>2255</v>
      </c>
      <c r="B273" s="1850" t="s">
        <v>16</v>
      </c>
      <c r="C273" s="1850" t="s">
        <v>2717</v>
      </c>
      <c r="D273" s="1850" t="s">
        <v>2718</v>
      </c>
      <c r="E273" s="1850" t="s">
        <v>2719</v>
      </c>
      <c r="F273" s="1850" t="s">
        <v>2597</v>
      </c>
      <c r="G273" s="1850" t="s">
        <v>28</v>
      </c>
      <c r="H273" s="1850" t="s">
        <v>2720</v>
      </c>
      <c r="I273" s="1850" t="s">
        <v>909</v>
      </c>
    </row>
    <row customHeight="1" ht="11.25">
      <c r="A274" s="1850" t="s">
        <v>2255</v>
      </c>
      <c r="B274" s="1850" t="s">
        <v>16</v>
      </c>
      <c r="C274" s="1850" t="s">
        <v>2368</v>
      </c>
      <c r="D274" s="1850" t="s">
        <v>2369</v>
      </c>
      <c r="E274" s="1850" t="s">
        <v>2316</v>
      </c>
      <c r="F274" s="1850" t="s">
        <v>2370</v>
      </c>
      <c r="G274" s="1850" t="s">
        <v>28</v>
      </c>
      <c r="H274" s="1850" t="s">
        <v>28</v>
      </c>
      <c r="I274" s="1850" t="s">
        <v>909</v>
      </c>
    </row>
    <row customHeight="1" ht="11.25">
      <c r="A275" s="1850" t="s">
        <v>2255</v>
      </c>
      <c r="B275" s="1850" t="s">
        <v>16</v>
      </c>
      <c r="C275" s="1850" t="s">
        <v>2739</v>
      </c>
      <c r="D275" s="1850" t="s">
        <v>2740</v>
      </c>
      <c r="E275" s="1850" t="s">
        <v>2741</v>
      </c>
      <c r="F275" s="1850" t="s">
        <v>2457</v>
      </c>
      <c r="G275" s="1850" t="s">
        <v>2742</v>
      </c>
      <c r="H275" s="1850" t="s">
        <v>28</v>
      </c>
      <c r="I275" s="1850" t="s">
        <v>909</v>
      </c>
    </row>
    <row customHeight="1" ht="11.25">
      <c r="A276" s="1850" t="s">
        <v>2255</v>
      </c>
      <c r="B276" s="1850" t="s">
        <v>16</v>
      </c>
      <c r="C276" s="1850" t="s">
        <v>2377</v>
      </c>
      <c r="D276" s="1850" t="s">
        <v>2378</v>
      </c>
      <c r="E276" s="1850" t="s">
        <v>2379</v>
      </c>
      <c r="F276" s="1850" t="s">
        <v>2380</v>
      </c>
      <c r="G276" s="1850" t="s">
        <v>28</v>
      </c>
      <c r="H276" s="1850" t="s">
        <v>28</v>
      </c>
      <c r="I276" s="1850" t="s">
        <v>909</v>
      </c>
    </row>
    <row customHeight="1" ht="11.25">
      <c r="A277" s="1850" t="s">
        <v>2255</v>
      </c>
      <c r="B277" s="1850" t="s">
        <v>16</v>
      </c>
      <c r="C277" s="1850" t="s">
        <v>2388</v>
      </c>
      <c r="D277" s="1850" t="s">
        <v>2389</v>
      </c>
      <c r="E277" s="1850" t="s">
        <v>2390</v>
      </c>
      <c r="F277" s="1850" t="s">
        <v>2282</v>
      </c>
      <c r="G277" s="1850" t="s">
        <v>28</v>
      </c>
      <c r="H277" s="1850" t="s">
        <v>28</v>
      </c>
      <c r="I277" s="1850" t="s">
        <v>909</v>
      </c>
    </row>
    <row customHeight="1" ht="11.25">
      <c r="A278" s="1850" t="s">
        <v>2255</v>
      </c>
      <c r="B278" s="1850" t="s">
        <v>16</v>
      </c>
      <c r="C278" s="1850" t="s">
        <v>2743</v>
      </c>
      <c r="D278" s="1850" t="s">
        <v>2744</v>
      </c>
      <c r="E278" s="1850" t="s">
        <v>2745</v>
      </c>
      <c r="F278" s="1850" t="s">
        <v>2457</v>
      </c>
      <c r="G278" s="1850" t="s">
        <v>2746</v>
      </c>
      <c r="H278" s="1850" t="s">
        <v>28</v>
      </c>
      <c r="I278" s="1850" t="s">
        <v>909</v>
      </c>
    </row>
    <row customHeight="1" ht="11.25">
      <c r="A279" s="1850" t="s">
        <v>2255</v>
      </c>
      <c r="B279" s="1850" t="s">
        <v>16</v>
      </c>
      <c r="C279" s="1850" t="s">
        <v>2400</v>
      </c>
      <c r="D279" s="1850" t="s">
        <v>2401</v>
      </c>
      <c r="E279" s="1850" t="s">
        <v>2402</v>
      </c>
      <c r="F279" s="1850" t="s">
        <v>2330</v>
      </c>
      <c r="G279" s="1850" t="s">
        <v>28</v>
      </c>
      <c r="H279" s="1850" t="s">
        <v>28</v>
      </c>
      <c r="I279" s="1850" t="s">
        <v>909</v>
      </c>
    </row>
    <row customHeight="1" ht="11.25">
      <c r="A280" s="1850" t="s">
        <v>2255</v>
      </c>
      <c r="B280" s="1850" t="s">
        <v>16</v>
      </c>
      <c r="C280" s="1850" t="s">
        <v>2747</v>
      </c>
      <c r="D280" s="1850" t="s">
        <v>2748</v>
      </c>
      <c r="E280" s="1850" t="s">
        <v>2749</v>
      </c>
      <c r="F280" s="1850" t="s">
        <v>2436</v>
      </c>
      <c r="G280" s="1850" t="s">
        <v>28</v>
      </c>
      <c r="H280" s="1850" t="s">
        <v>28</v>
      </c>
      <c r="I280" s="1850" t="s">
        <v>909</v>
      </c>
    </row>
    <row customHeight="1" ht="11.25">
      <c r="A281" s="1850" t="s">
        <v>2255</v>
      </c>
      <c r="B281" s="1850" t="s">
        <v>16</v>
      </c>
      <c r="C281" s="1850" t="s">
        <v>2754</v>
      </c>
      <c r="D281" s="1850" t="s">
        <v>2755</v>
      </c>
      <c r="E281" s="1850" t="s">
        <v>2756</v>
      </c>
      <c r="F281" s="1850" t="s">
        <v>2555</v>
      </c>
      <c r="G281" s="1850" t="s">
        <v>2757</v>
      </c>
      <c r="H281" s="1850" t="s">
        <v>28</v>
      </c>
      <c r="I281" s="1850" t="s">
        <v>909</v>
      </c>
    </row>
    <row customHeight="1" ht="11.25">
      <c r="A282" s="1850" t="s">
        <v>2255</v>
      </c>
      <c r="B282" s="1850" t="s">
        <v>16</v>
      </c>
      <c r="C282" s="1850" t="s">
        <v>2403</v>
      </c>
      <c r="D282" s="1850" t="s">
        <v>2404</v>
      </c>
      <c r="E282" s="1850" t="s">
        <v>2405</v>
      </c>
      <c r="F282" s="1850" t="s">
        <v>2406</v>
      </c>
      <c r="G282" s="1850" t="s">
        <v>28</v>
      </c>
      <c r="H282" s="1850" t="s">
        <v>28</v>
      </c>
      <c r="I282" s="1850" t="s">
        <v>909</v>
      </c>
    </row>
    <row customHeight="1" ht="11.25">
      <c r="A283" s="1850" t="s">
        <v>2255</v>
      </c>
      <c r="B283" s="1850" t="s">
        <v>16</v>
      </c>
      <c r="C283" s="1850" t="s">
        <v>2411</v>
      </c>
      <c r="D283" s="1850" t="s">
        <v>2412</v>
      </c>
      <c r="E283" s="1850" t="s">
        <v>2413</v>
      </c>
      <c r="F283" s="1850" t="s">
        <v>2394</v>
      </c>
      <c r="G283" s="1850" t="s">
        <v>2414</v>
      </c>
      <c r="H283" s="1850" t="s">
        <v>28</v>
      </c>
      <c r="I283" s="1850" t="s">
        <v>909</v>
      </c>
    </row>
    <row customHeight="1" ht="11.25">
      <c r="A284" s="1850" t="s">
        <v>2255</v>
      </c>
      <c r="B284" s="1850" t="s">
        <v>16</v>
      </c>
      <c r="C284" s="1850" t="s">
        <v>2764</v>
      </c>
      <c r="D284" s="1850" t="s">
        <v>2765</v>
      </c>
      <c r="E284" s="1850" t="s">
        <v>2766</v>
      </c>
      <c r="F284" s="1850" t="s">
        <v>2282</v>
      </c>
      <c r="G284" s="1850" t="s">
        <v>2767</v>
      </c>
      <c r="H284" s="1850" t="s">
        <v>2768</v>
      </c>
      <c r="I284" s="1850" t="s">
        <v>909</v>
      </c>
    </row>
    <row customHeight="1" ht="11.25">
      <c r="A285" s="1850" t="s">
        <v>2255</v>
      </c>
      <c r="B285" s="1850" t="s">
        <v>16</v>
      </c>
      <c r="C285" s="1850" t="s">
        <v>2769</v>
      </c>
      <c r="D285" s="1850" t="s">
        <v>2765</v>
      </c>
      <c r="E285" s="1850" t="s">
        <v>2770</v>
      </c>
      <c r="F285" s="1850" t="s">
        <v>2399</v>
      </c>
      <c r="G285" s="1850" t="s">
        <v>28</v>
      </c>
      <c r="H285" s="1850" t="s">
        <v>28</v>
      </c>
      <c r="I285" s="1850" t="s">
        <v>909</v>
      </c>
    </row>
    <row customHeight="1" ht="11.25">
      <c r="A286" s="1850" t="s">
        <v>2255</v>
      </c>
      <c r="B286" s="1850" t="s">
        <v>16</v>
      </c>
      <c r="C286" s="1850" t="s">
        <v>2771</v>
      </c>
      <c r="D286" s="1850" t="s">
        <v>2416</v>
      </c>
      <c r="E286" s="1850" t="s">
        <v>2772</v>
      </c>
      <c r="F286" s="1850" t="s">
        <v>2773</v>
      </c>
      <c r="G286" s="1850" t="s">
        <v>28</v>
      </c>
      <c r="H286" s="1850" t="s">
        <v>28</v>
      </c>
      <c r="I286" s="1850" t="s">
        <v>909</v>
      </c>
    </row>
    <row customHeight="1" ht="11.25">
      <c r="A287" s="1850" t="s">
        <v>2255</v>
      </c>
      <c r="B287" s="1850" t="s">
        <v>16</v>
      </c>
      <c r="C287" s="1850" t="s">
        <v>2430</v>
      </c>
      <c r="D287" s="1850" t="s">
        <v>2431</v>
      </c>
      <c r="E287" s="1850" t="s">
        <v>2432</v>
      </c>
      <c r="F287" s="1850" t="s">
        <v>2282</v>
      </c>
      <c r="G287" s="1850" t="s">
        <v>28</v>
      </c>
      <c r="H287" s="1850" t="s">
        <v>28</v>
      </c>
      <c r="I287" s="1850" t="s">
        <v>909</v>
      </c>
    </row>
    <row customHeight="1" ht="11.25">
      <c r="A288" s="1850" t="s">
        <v>2255</v>
      </c>
      <c r="B288" s="1850" t="s">
        <v>16</v>
      </c>
      <c r="C288" s="1850" t="s">
        <v>2777</v>
      </c>
      <c r="D288" s="1850" t="s">
        <v>2778</v>
      </c>
      <c r="E288" s="1850" t="s">
        <v>2779</v>
      </c>
      <c r="F288" s="1850" t="s">
        <v>2457</v>
      </c>
      <c r="G288" s="1850" t="s">
        <v>2720</v>
      </c>
      <c r="H288" s="1850" t="s">
        <v>28</v>
      </c>
      <c r="I288" s="1850" t="s">
        <v>909</v>
      </c>
    </row>
    <row customHeight="1" ht="11.25">
      <c r="A289" s="1850" t="s">
        <v>2255</v>
      </c>
      <c r="B289" s="1850" t="s">
        <v>16</v>
      </c>
      <c r="C289" s="1850" t="s">
        <v>2780</v>
      </c>
      <c r="D289" s="1850" t="s">
        <v>2781</v>
      </c>
      <c r="E289" s="1850" t="s">
        <v>2782</v>
      </c>
      <c r="F289" s="1850" t="s">
        <v>2410</v>
      </c>
      <c r="G289" s="1850" t="s">
        <v>28</v>
      </c>
      <c r="H289" s="1850" t="s">
        <v>28</v>
      </c>
      <c r="I289" s="1850" t="s">
        <v>909</v>
      </c>
    </row>
    <row customHeight="1" ht="11.25">
      <c r="A290" s="1850" t="s">
        <v>2255</v>
      </c>
      <c r="B290" s="1850" t="s">
        <v>16</v>
      </c>
      <c r="C290" s="1850" t="s">
        <v>2433</v>
      </c>
      <c r="D290" s="1850" t="s">
        <v>2434</v>
      </c>
      <c r="E290" s="1850" t="s">
        <v>2435</v>
      </c>
      <c r="F290" s="1850" t="s">
        <v>2436</v>
      </c>
      <c r="G290" s="1850" t="s">
        <v>28</v>
      </c>
      <c r="H290" s="1850" t="s">
        <v>2437</v>
      </c>
      <c r="I290" s="1850" t="s">
        <v>909</v>
      </c>
    </row>
    <row customHeight="1" ht="11.25">
      <c r="A291" s="1850" t="s">
        <v>2255</v>
      </c>
      <c r="B291" s="1850" t="s">
        <v>16</v>
      </c>
      <c r="C291" s="1850" t="s">
        <v>2438</v>
      </c>
      <c r="D291" s="1850" t="s">
        <v>2439</v>
      </c>
      <c r="E291" s="1850" t="s">
        <v>2440</v>
      </c>
      <c r="F291" s="1850" t="s">
        <v>2441</v>
      </c>
      <c r="G291" s="1850" t="s">
        <v>2442</v>
      </c>
      <c r="H291" s="1850" t="s">
        <v>28</v>
      </c>
      <c r="I291" s="1850" t="s">
        <v>909</v>
      </c>
    </row>
    <row customHeight="1" ht="11.25">
      <c r="A292" s="1850" t="s">
        <v>2255</v>
      </c>
      <c r="B292" s="1850" t="s">
        <v>16</v>
      </c>
      <c r="C292" s="1850" t="s">
        <v>2789</v>
      </c>
      <c r="D292" s="1850" t="s">
        <v>2790</v>
      </c>
      <c r="E292" s="1850" t="s">
        <v>2791</v>
      </c>
      <c r="F292" s="1850" t="s">
        <v>52</v>
      </c>
      <c r="G292" s="1850" t="s">
        <v>28</v>
      </c>
      <c r="H292" s="1850" t="s">
        <v>28</v>
      </c>
      <c r="I292" s="1850" t="s">
        <v>909</v>
      </c>
    </row>
    <row customHeight="1" ht="11.25">
      <c r="A293" s="1850" t="s">
        <v>2255</v>
      </c>
      <c r="B293" s="1850" t="s">
        <v>16</v>
      </c>
      <c r="C293" s="1850" t="s">
        <v>2792</v>
      </c>
      <c r="D293" s="1850" t="s">
        <v>2793</v>
      </c>
      <c r="E293" s="1850" t="s">
        <v>2794</v>
      </c>
      <c r="F293" s="1850" t="s">
        <v>2505</v>
      </c>
      <c r="G293" s="1850" t="s">
        <v>28</v>
      </c>
      <c r="H293" s="1850" t="s">
        <v>28</v>
      </c>
      <c r="I293" s="1850" t="s">
        <v>909</v>
      </c>
    </row>
    <row customHeight="1" ht="11.25">
      <c r="A294" s="1850" t="s">
        <v>2255</v>
      </c>
      <c r="B294" s="1850" t="s">
        <v>16</v>
      </c>
      <c r="C294" s="1850" t="s">
        <v>2844</v>
      </c>
      <c r="D294" s="1850" t="s">
        <v>2845</v>
      </c>
      <c r="E294" s="1850" t="s">
        <v>2482</v>
      </c>
      <c r="F294" s="1850" t="s">
        <v>2406</v>
      </c>
      <c r="G294" s="1850" t="s">
        <v>28</v>
      </c>
      <c r="H294" s="1850" t="s">
        <v>28</v>
      </c>
      <c r="I294" s="1850" t="s">
        <v>909</v>
      </c>
    </row>
    <row customHeight="1" ht="11.25">
      <c r="A295" s="1850" t="s">
        <v>2255</v>
      </c>
      <c r="B295" s="1850" t="s">
        <v>16</v>
      </c>
      <c r="C295" s="1850" t="s">
        <v>2807</v>
      </c>
      <c r="D295" s="1850" t="s">
        <v>2808</v>
      </c>
      <c r="E295" s="1850" t="s">
        <v>2809</v>
      </c>
      <c r="F295" s="1850" t="s">
        <v>2551</v>
      </c>
      <c r="G295" s="1850" t="s">
        <v>28</v>
      </c>
      <c r="H295" s="1850" t="s">
        <v>28</v>
      </c>
      <c r="I295" s="1850" t="s">
        <v>909</v>
      </c>
    </row>
    <row customHeight="1" ht="11.25">
      <c r="A296" s="1850" t="s">
        <v>2255</v>
      </c>
      <c r="B296" s="1850" t="s">
        <v>16</v>
      </c>
      <c r="C296" s="1850" t="s">
        <v>2810</v>
      </c>
      <c r="D296" s="1850" t="s">
        <v>2811</v>
      </c>
      <c r="E296" s="1850" t="s">
        <v>2812</v>
      </c>
      <c r="F296" s="1850" t="s">
        <v>2813</v>
      </c>
      <c r="G296" s="1850" t="s">
        <v>28</v>
      </c>
      <c r="H296" s="1850" t="s">
        <v>28</v>
      </c>
      <c r="I296" s="1850" t="s">
        <v>909</v>
      </c>
    </row>
    <row customHeight="1" ht="11.25">
      <c r="A297" s="1850" t="s">
        <v>2255</v>
      </c>
      <c r="B297" s="1850" t="s">
        <v>16</v>
      </c>
      <c r="C297" s="1850" t="s">
        <v>2818</v>
      </c>
      <c r="D297" s="1850" t="s">
        <v>2819</v>
      </c>
      <c r="E297" s="1850" t="s">
        <v>2820</v>
      </c>
      <c r="F297" s="1850" t="s">
        <v>2441</v>
      </c>
      <c r="G297" s="1850" t="s">
        <v>2442</v>
      </c>
      <c r="H297" s="1850" t="s">
        <v>28</v>
      </c>
      <c r="I297" s="1850" t="s">
        <v>909</v>
      </c>
    </row>
    <row customHeight="1" ht="11.25">
      <c r="A298" s="1850" t="s">
        <v>2255</v>
      </c>
      <c r="B298" s="1850" t="s">
        <v>16</v>
      </c>
      <c r="C298" s="1850" t="s">
        <v>2821</v>
      </c>
      <c r="D298" s="1850" t="s">
        <v>2822</v>
      </c>
      <c r="E298" s="1850" t="s">
        <v>2823</v>
      </c>
      <c r="F298" s="1850" t="s">
        <v>2282</v>
      </c>
      <c r="G298" s="1850" t="s">
        <v>28</v>
      </c>
      <c r="H298" s="1850" t="s">
        <v>28</v>
      </c>
      <c r="I298" s="1850" t="s">
        <v>909</v>
      </c>
    </row>
    <row customHeight="1" ht="11.25">
      <c r="A299" s="1850" t="s">
        <v>2255</v>
      </c>
      <c r="B299" s="1850" t="s">
        <v>16</v>
      </c>
      <c r="C299" s="1850" t="s">
        <v>2474</v>
      </c>
      <c r="D299" s="1850" t="s">
        <v>2475</v>
      </c>
      <c r="E299" s="1850" t="s">
        <v>2476</v>
      </c>
      <c r="F299" s="1850" t="s">
        <v>2282</v>
      </c>
      <c r="G299" s="1850" t="s">
        <v>28</v>
      </c>
      <c r="H299" s="1850" t="s">
        <v>28</v>
      </c>
      <c r="I299" s="1850" t="s">
        <v>909</v>
      </c>
    </row>
    <row customHeight="1" ht="11.25">
      <c r="A300" s="1850" t="s">
        <v>2255</v>
      </c>
      <c r="B300" s="1850" t="s">
        <v>16</v>
      </c>
      <c r="C300" s="1850" t="s">
        <v>2824</v>
      </c>
      <c r="D300" s="1850" t="s">
        <v>2825</v>
      </c>
      <c r="E300" s="1850" t="s">
        <v>2826</v>
      </c>
      <c r="F300" s="1850" t="s">
        <v>2410</v>
      </c>
      <c r="G300" s="1850" t="s">
        <v>28</v>
      </c>
      <c r="H300" s="1850" t="s">
        <v>28</v>
      </c>
      <c r="I300" s="1850" t="s">
        <v>909</v>
      </c>
    </row>
    <row customHeight="1" ht="11.25">
      <c r="A301" s="1850" t="s">
        <v>2255</v>
      </c>
      <c r="B301" s="1850" t="s">
        <v>16</v>
      </c>
      <c r="C301" s="1850" t="s">
        <v>2830</v>
      </c>
      <c r="D301" s="1850" t="s">
        <v>2831</v>
      </c>
      <c r="E301" s="1850" t="s">
        <v>2832</v>
      </c>
      <c r="F301" s="1850" t="s">
        <v>2833</v>
      </c>
      <c r="G301" s="1850" t="s">
        <v>28</v>
      </c>
      <c r="H301" s="1850" t="s">
        <v>28</v>
      </c>
      <c r="I301" s="1850" t="s">
        <v>909</v>
      </c>
    </row>
    <row customHeight="1" ht="11.25">
      <c r="A302" s="1850" t="s">
        <v>2255</v>
      </c>
      <c r="B302" s="1850" t="s">
        <v>16</v>
      </c>
      <c r="C302" s="1850" t="s">
        <v>2846</v>
      </c>
      <c r="D302" s="1850" t="s">
        <v>2847</v>
      </c>
      <c r="E302" s="1850" t="s">
        <v>2848</v>
      </c>
      <c r="F302" s="1850" t="s">
        <v>52</v>
      </c>
      <c r="G302" s="1850" t="s">
        <v>28</v>
      </c>
      <c r="H302" s="1850" t="s">
        <v>28</v>
      </c>
      <c r="I302" s="1850" t="s">
        <v>909</v>
      </c>
    </row>
    <row customHeight="1" ht="11.25">
      <c r="A303" s="1850" t="s">
        <v>2255</v>
      </c>
      <c r="B303" s="1850" t="s">
        <v>16</v>
      </c>
      <c r="C303" s="1850" t="s">
        <v>2849</v>
      </c>
      <c r="D303" s="1850" t="s">
        <v>2850</v>
      </c>
      <c r="E303" s="1850" t="s">
        <v>2851</v>
      </c>
      <c r="F303" s="1850" t="s">
        <v>52</v>
      </c>
      <c r="G303" s="1850" t="s">
        <v>28</v>
      </c>
      <c r="H303" s="1850" t="s">
        <v>28</v>
      </c>
      <c r="I303" s="1850" t="s">
        <v>909</v>
      </c>
    </row>
    <row customHeight="1" ht="11.25">
      <c r="A304" s="1850" t="s">
        <v>2255</v>
      </c>
      <c r="B304" s="1850" t="s">
        <v>16</v>
      </c>
      <c r="C304" s="1850" t="s">
        <v>2507</v>
      </c>
      <c r="D304" s="1850" t="s">
        <v>2508</v>
      </c>
      <c r="E304" s="1850" t="s">
        <v>2509</v>
      </c>
      <c r="F304" s="1850" t="s">
        <v>2282</v>
      </c>
      <c r="G304" s="1850" t="s">
        <v>28</v>
      </c>
      <c r="H304" s="1850" t="s">
        <v>28</v>
      </c>
      <c r="I304" s="1850" t="s">
        <v>909</v>
      </c>
    </row>
    <row customHeight="1" ht="11.25">
      <c r="A305" s="1850" t="s">
        <v>2255</v>
      </c>
      <c r="B305" s="1850" t="s">
        <v>16</v>
      </c>
      <c r="C305" s="1850" t="s">
        <v>2513</v>
      </c>
      <c r="D305" s="1850" t="s">
        <v>2514</v>
      </c>
      <c r="E305" s="1850" t="s">
        <v>2515</v>
      </c>
      <c r="F305" s="1850" t="s">
        <v>2282</v>
      </c>
      <c r="G305" s="1850" t="s">
        <v>28</v>
      </c>
      <c r="H305" s="1850" t="s">
        <v>28</v>
      </c>
      <c r="I305" s="1850" t="s">
        <v>909</v>
      </c>
    </row>
    <row customHeight="1" ht="11.25">
      <c r="A306" s="1850" t="s">
        <v>2255</v>
      </c>
      <c r="B306" s="1850" t="s">
        <v>16</v>
      </c>
      <c r="C306" s="1850" t="s">
        <v>2840</v>
      </c>
      <c r="D306" s="1850" t="s">
        <v>2841</v>
      </c>
      <c r="E306" s="1850" t="s">
        <v>2842</v>
      </c>
      <c r="F306" s="1850" t="s">
        <v>2345</v>
      </c>
      <c r="G306" s="1850" t="s">
        <v>2843</v>
      </c>
      <c r="H306" s="1850" t="s">
        <v>28</v>
      </c>
      <c r="I306" s="1850" t="s">
        <v>909</v>
      </c>
    </row>
    <row customHeight="1" ht="11.25">
      <c r="A307" s="1850" t="s">
        <v>2255</v>
      </c>
      <c r="B307" s="1850" t="s">
        <v>16</v>
      </c>
      <c r="C307" s="1850" t="s">
        <v>2537</v>
      </c>
      <c r="D307" s="1850" t="s">
        <v>2538</v>
      </c>
      <c r="E307" s="1850" t="s">
        <v>2539</v>
      </c>
      <c r="F307" s="1850" t="s">
        <v>2540</v>
      </c>
      <c r="G307" s="1850" t="s">
        <v>28</v>
      </c>
      <c r="H307" s="1850" t="s">
        <v>28</v>
      </c>
      <c r="I307" s="1850" t="s">
        <v>909</v>
      </c>
    </row>
    <row customHeight="1" ht="11.25">
      <c r="A308" s="1850" t="s">
        <v>2255</v>
      </c>
      <c r="B308" s="1850" t="s">
        <v>16</v>
      </c>
      <c r="C308" s="1850" t="s">
        <v>2571</v>
      </c>
      <c r="D308" s="1850" t="s">
        <v>2572</v>
      </c>
      <c r="E308" s="1850" t="s">
        <v>2316</v>
      </c>
      <c r="F308" s="1850" t="s">
        <v>2573</v>
      </c>
      <c r="G308" s="1850" t="s">
        <v>28</v>
      </c>
      <c r="H308" s="1850" t="s">
        <v>28</v>
      </c>
      <c r="I308" s="1850" t="s">
        <v>909</v>
      </c>
    </row>
    <row customHeight="1" ht="11.25">
      <c r="A309" s="1850" t="s">
        <v>2255</v>
      </c>
      <c r="B309" s="1850" t="s">
        <v>16</v>
      </c>
      <c r="C309" s="1850" t="s">
        <v>2291</v>
      </c>
      <c r="D309" s="1850" t="s">
        <v>2292</v>
      </c>
      <c r="E309" s="1850" t="s">
        <v>2293</v>
      </c>
      <c r="F309" s="1850" t="s">
        <v>52</v>
      </c>
      <c r="G309" s="1850" t="s">
        <v>28</v>
      </c>
      <c r="H309" s="1850" t="s">
        <v>28</v>
      </c>
      <c r="I309" s="1850" t="s">
        <v>1627</v>
      </c>
    </row>
    <row customHeight="1" ht="11.25">
      <c r="A310" s="1850" t="s">
        <v>2255</v>
      </c>
      <c r="B310" s="1850" t="s">
        <v>16</v>
      </c>
      <c r="C310" s="1850" t="s">
        <v>28</v>
      </c>
      <c r="D310" s="1850" t="s">
        <v>2308</v>
      </c>
      <c r="E310" s="1850" t="s">
        <v>2309</v>
      </c>
      <c r="F310" s="1850" t="s">
        <v>52</v>
      </c>
      <c r="G310" s="1850" t="s">
        <v>28</v>
      </c>
      <c r="H310" s="1850" t="s">
        <v>28</v>
      </c>
      <c r="I310" s="1850" t="s">
        <v>1627</v>
      </c>
    </row>
    <row customHeight="1" ht="11.25">
      <c r="A311" s="1850" t="s">
        <v>2255</v>
      </c>
      <c r="B311" s="1850" t="s">
        <v>16</v>
      </c>
      <c r="C311" s="1850" t="s">
        <v>2852</v>
      </c>
      <c r="D311" s="1850" t="s">
        <v>2853</v>
      </c>
      <c r="E311" s="1850" t="s">
        <v>2854</v>
      </c>
      <c r="F311" s="1850" t="s">
        <v>52</v>
      </c>
      <c r="G311" s="1850" t="s">
        <v>2855</v>
      </c>
      <c r="H311" s="1850" t="s">
        <v>28</v>
      </c>
      <c r="I311" s="1850" t="s">
        <v>1627</v>
      </c>
    </row>
    <row customHeight="1" ht="11.25">
      <c r="A312" s="1850" t="s">
        <v>2255</v>
      </c>
      <c r="B312" s="1850" t="s">
        <v>16</v>
      </c>
      <c r="C312" s="1850" t="s">
        <v>2353</v>
      </c>
      <c r="D312" s="1850" t="s">
        <v>2354</v>
      </c>
      <c r="E312" s="1850" t="s">
        <v>2355</v>
      </c>
      <c r="F312" s="1850" t="s">
        <v>2356</v>
      </c>
      <c r="G312" s="1850" t="s">
        <v>28</v>
      </c>
      <c r="H312" s="1850" t="s">
        <v>28</v>
      </c>
      <c r="I312" s="1850" t="s">
        <v>1627</v>
      </c>
    </row>
    <row customHeight="1" ht="11.25">
      <c r="A313" s="1850" t="s">
        <v>2255</v>
      </c>
      <c r="B313" s="1850" t="s">
        <v>16</v>
      </c>
      <c r="C313" s="1850" t="s">
        <v>2717</v>
      </c>
      <c r="D313" s="1850" t="s">
        <v>2718</v>
      </c>
      <c r="E313" s="1850" t="s">
        <v>2719</v>
      </c>
      <c r="F313" s="1850" t="s">
        <v>2597</v>
      </c>
      <c r="G313" s="1850" t="s">
        <v>28</v>
      </c>
      <c r="H313" s="1850" t="s">
        <v>2720</v>
      </c>
      <c r="I313" s="1850" t="s">
        <v>1627</v>
      </c>
    </row>
    <row customHeight="1" ht="11.25">
      <c r="A314" s="1850" t="s">
        <v>2255</v>
      </c>
      <c r="B314" s="1850" t="s">
        <v>16</v>
      </c>
      <c r="C314" s="1850" t="s">
        <v>2856</v>
      </c>
      <c r="D314" s="1850" t="s">
        <v>2857</v>
      </c>
      <c r="E314" s="1850" t="s">
        <v>2858</v>
      </c>
      <c r="F314" s="1850" t="s">
        <v>2399</v>
      </c>
      <c r="G314" s="1850" t="s">
        <v>28</v>
      </c>
      <c r="H314" s="1850" t="s">
        <v>28</v>
      </c>
      <c r="I314" s="1850" t="s">
        <v>1627</v>
      </c>
    </row>
    <row customHeight="1" ht="11.25">
      <c r="A315" s="1850" t="s">
        <v>2255</v>
      </c>
      <c r="B315" s="1850" t="s">
        <v>16</v>
      </c>
      <c r="C315" s="1850" t="s">
        <v>2859</v>
      </c>
      <c r="D315" s="1850" t="s">
        <v>2860</v>
      </c>
      <c r="E315" s="1850" t="s">
        <v>2861</v>
      </c>
      <c r="F315" s="1850" t="s">
        <v>52</v>
      </c>
      <c r="G315" s="1850" t="s">
        <v>2862</v>
      </c>
      <c r="H315" s="1850" t="s">
        <v>28</v>
      </c>
      <c r="I315" s="1850" t="s">
        <v>1627</v>
      </c>
    </row>
    <row customHeight="1" ht="11.25">
      <c r="A316" s="1850" t="s">
        <v>2255</v>
      </c>
      <c r="B316" s="1850" t="s">
        <v>16</v>
      </c>
      <c r="C316" s="1850" t="s">
        <v>2863</v>
      </c>
      <c r="D316" s="1850" t="s">
        <v>2864</v>
      </c>
      <c r="E316" s="1850" t="s">
        <v>2865</v>
      </c>
      <c r="F316" s="1850" t="s">
        <v>2436</v>
      </c>
      <c r="G316" s="1850" t="s">
        <v>28</v>
      </c>
      <c r="H316" s="1850" t="s">
        <v>2866</v>
      </c>
      <c r="I316" s="1850" t="s">
        <v>1627</v>
      </c>
    </row>
    <row customHeight="1" ht="11.25">
      <c r="A317" s="1850" t="s">
        <v>2255</v>
      </c>
      <c r="B317" s="1850" t="s">
        <v>16</v>
      </c>
      <c r="C317" s="1850" t="s">
        <v>2867</v>
      </c>
      <c r="D317" s="1850" t="s">
        <v>2868</v>
      </c>
      <c r="E317" s="1850" t="s">
        <v>2869</v>
      </c>
      <c r="F317" s="1850" t="s">
        <v>2870</v>
      </c>
      <c r="G317" s="1850" t="s">
        <v>28</v>
      </c>
      <c r="H317" s="1850" t="s">
        <v>28</v>
      </c>
      <c r="I317" s="1850" t="s">
        <v>1627</v>
      </c>
    </row>
    <row customHeight="1" ht="11.25">
      <c r="A318" s="1850" t="s">
        <v>2255</v>
      </c>
      <c r="B318" s="1850" t="s">
        <v>16</v>
      </c>
      <c r="C318" s="1850" t="s">
        <v>2407</v>
      </c>
      <c r="D318" s="1850" t="s">
        <v>2408</v>
      </c>
      <c r="E318" s="1850" t="s">
        <v>2409</v>
      </c>
      <c r="F318" s="1850" t="s">
        <v>2410</v>
      </c>
      <c r="G318" s="1850" t="s">
        <v>28</v>
      </c>
      <c r="H318" s="1850" t="s">
        <v>28</v>
      </c>
      <c r="I318" s="1850" t="s">
        <v>1627</v>
      </c>
    </row>
    <row customHeight="1" ht="11.25">
      <c r="A319" s="1850" t="s">
        <v>2255</v>
      </c>
      <c r="B319" s="1850" t="s">
        <v>16</v>
      </c>
      <c r="C319" s="1850" t="s">
        <v>2871</v>
      </c>
      <c r="D319" s="1850" t="s">
        <v>2872</v>
      </c>
      <c r="E319" s="1850" t="s">
        <v>2873</v>
      </c>
      <c r="F319" s="1850" t="s">
        <v>52</v>
      </c>
      <c r="G319" s="1850" t="s">
        <v>28</v>
      </c>
      <c r="H319" s="1850" t="s">
        <v>28</v>
      </c>
      <c r="I319" s="1850" t="s">
        <v>1627</v>
      </c>
    </row>
    <row customHeight="1" ht="11.25">
      <c r="A320" s="1850" t="s">
        <v>2255</v>
      </c>
      <c r="B320" s="1850" t="s">
        <v>16</v>
      </c>
      <c r="C320" s="1850" t="s">
        <v>2874</v>
      </c>
      <c r="D320" s="1850" t="s">
        <v>2875</v>
      </c>
      <c r="E320" s="1850" t="s">
        <v>2876</v>
      </c>
      <c r="F320" s="1850" t="s">
        <v>2345</v>
      </c>
      <c r="G320" s="1850" t="s">
        <v>28</v>
      </c>
      <c r="H320" s="1850" t="s">
        <v>28</v>
      </c>
      <c r="I320" s="1850" t="s">
        <v>1627</v>
      </c>
    </row>
    <row customHeight="1" ht="11.25">
      <c r="A321" s="1850" t="s">
        <v>2255</v>
      </c>
      <c r="B321" s="1850" t="s">
        <v>16</v>
      </c>
      <c r="C321" s="1850" t="s">
        <v>2877</v>
      </c>
      <c r="D321" s="1850" t="s">
        <v>2878</v>
      </c>
      <c r="E321" s="1850" t="s">
        <v>2879</v>
      </c>
      <c r="F321" s="1850" t="s">
        <v>2380</v>
      </c>
      <c r="G321" s="1850" t="s">
        <v>2880</v>
      </c>
      <c r="H321" s="1850" t="s">
        <v>28</v>
      </c>
      <c r="I321" s="1850" t="s">
        <v>1627</v>
      </c>
    </row>
    <row customHeight="1" ht="11.25">
      <c r="A322" s="1850" t="s">
        <v>2255</v>
      </c>
      <c r="B322" s="1850" t="s">
        <v>16</v>
      </c>
      <c r="C322" s="1850" t="s">
        <v>2777</v>
      </c>
      <c r="D322" s="1850" t="s">
        <v>2778</v>
      </c>
      <c r="E322" s="1850" t="s">
        <v>2779</v>
      </c>
      <c r="F322" s="1850" t="s">
        <v>2457</v>
      </c>
      <c r="G322" s="1850" t="s">
        <v>2720</v>
      </c>
      <c r="H322" s="1850" t="s">
        <v>28</v>
      </c>
      <c r="I322" s="1850" t="s">
        <v>1627</v>
      </c>
    </row>
    <row customHeight="1" ht="11.25">
      <c r="A323" s="1850" t="s">
        <v>2255</v>
      </c>
      <c r="B323" s="1850" t="s">
        <v>16</v>
      </c>
      <c r="C323" s="1850" t="s">
        <v>2786</v>
      </c>
      <c r="D323" s="1850" t="s">
        <v>2787</v>
      </c>
      <c r="E323" s="1850" t="s">
        <v>2788</v>
      </c>
      <c r="F323" s="1850" t="s">
        <v>2608</v>
      </c>
      <c r="G323" s="1850" t="s">
        <v>28</v>
      </c>
      <c r="H323" s="1850" t="s">
        <v>28</v>
      </c>
      <c r="I323" s="1850" t="s">
        <v>1627</v>
      </c>
    </row>
    <row customHeight="1" ht="11.25">
      <c r="A324" s="1850" t="s">
        <v>2255</v>
      </c>
      <c r="B324" s="1850" t="s">
        <v>16</v>
      </c>
      <c r="C324" s="1850" t="s">
        <v>2881</v>
      </c>
      <c r="D324" s="1850" t="s">
        <v>2882</v>
      </c>
      <c r="E324" s="1850" t="s">
        <v>2883</v>
      </c>
      <c r="F324" s="1850" t="s">
        <v>2360</v>
      </c>
      <c r="G324" s="1850" t="s">
        <v>28</v>
      </c>
      <c r="H324" s="1850" t="s">
        <v>28</v>
      </c>
      <c r="I324" s="1850" t="s">
        <v>1627</v>
      </c>
    </row>
    <row customHeight="1" ht="11.25">
      <c r="A325" s="1850" t="s">
        <v>2255</v>
      </c>
      <c r="B325" s="1850" t="s">
        <v>16</v>
      </c>
      <c r="C325" s="1850" t="s">
        <v>2884</v>
      </c>
      <c r="D325" s="1850" t="s">
        <v>2885</v>
      </c>
      <c r="E325" s="1850" t="s">
        <v>2886</v>
      </c>
      <c r="F325" s="1850" t="s">
        <v>2887</v>
      </c>
      <c r="G325" s="1850" t="s">
        <v>28</v>
      </c>
      <c r="H325" s="1850" t="s">
        <v>28</v>
      </c>
      <c r="I325" s="1850" t="s">
        <v>1627</v>
      </c>
    </row>
    <row customHeight="1" ht="11.25">
      <c r="A326" s="1850" t="s">
        <v>2255</v>
      </c>
      <c r="B326" s="1850" t="s">
        <v>16</v>
      </c>
      <c r="C326" s="1850" t="s">
        <v>2810</v>
      </c>
      <c r="D326" s="1850" t="s">
        <v>2811</v>
      </c>
      <c r="E326" s="1850" t="s">
        <v>2812</v>
      </c>
      <c r="F326" s="1850" t="s">
        <v>2813</v>
      </c>
      <c r="G326" s="1850" t="s">
        <v>28</v>
      </c>
      <c r="H326" s="1850" t="s">
        <v>28</v>
      </c>
      <c r="I326" s="1850" t="s">
        <v>1627</v>
      </c>
    </row>
    <row customHeight="1" ht="11.25">
      <c r="A327" s="1850" t="s">
        <v>2255</v>
      </c>
      <c r="B327" s="1850" t="s">
        <v>16</v>
      </c>
      <c r="C327" s="1850" t="s">
        <v>2888</v>
      </c>
      <c r="D327" s="1850" t="s">
        <v>2889</v>
      </c>
      <c r="E327" s="1850" t="s">
        <v>2890</v>
      </c>
      <c r="F327" s="1850" t="s">
        <v>2360</v>
      </c>
      <c r="G327" s="1850" t="s">
        <v>2891</v>
      </c>
      <c r="H327" s="1850" t="s">
        <v>28</v>
      </c>
      <c r="I327" s="1850" t="s">
        <v>1627</v>
      </c>
    </row>
    <row customHeight="1" ht="11.25">
      <c r="A328" s="1850" t="s">
        <v>2255</v>
      </c>
      <c r="B328" s="1850" t="s">
        <v>16</v>
      </c>
      <c r="C328" s="1850" t="s">
        <v>2892</v>
      </c>
      <c r="D328" s="1850" t="s">
        <v>2893</v>
      </c>
      <c r="E328" s="1850" t="s">
        <v>2894</v>
      </c>
      <c r="F328" s="1850" t="s">
        <v>2345</v>
      </c>
      <c r="G328" s="1850" t="s">
        <v>28</v>
      </c>
      <c r="H328" s="1850" t="s">
        <v>28</v>
      </c>
      <c r="I328" s="1850" t="s">
        <v>1627</v>
      </c>
    </row>
    <row customHeight="1" ht="11.25">
      <c r="A329" s="1850" t="s">
        <v>2255</v>
      </c>
      <c r="B329" s="1850" t="s">
        <v>16</v>
      </c>
      <c r="C329" s="1850" t="s">
        <v>2895</v>
      </c>
      <c r="D329" s="1850" t="s">
        <v>2896</v>
      </c>
      <c r="E329" s="1850" t="s">
        <v>2897</v>
      </c>
      <c r="F329" s="1850" t="s">
        <v>2898</v>
      </c>
      <c r="G329" s="1850" t="s">
        <v>28</v>
      </c>
      <c r="H329" s="1850" t="s">
        <v>28</v>
      </c>
      <c r="I329" s="1850" t="s">
        <v>1627</v>
      </c>
    </row>
    <row customHeight="1" ht="11.25">
      <c r="A330" s="1850" t="s">
        <v>2255</v>
      </c>
      <c r="B330" s="1850" t="s">
        <v>16</v>
      </c>
      <c r="C330" s="1850" t="s">
        <v>2899</v>
      </c>
      <c r="D330" s="1850" t="s">
        <v>2900</v>
      </c>
      <c r="E330" s="1850" t="s">
        <v>2901</v>
      </c>
      <c r="F330" s="1850" t="s">
        <v>52</v>
      </c>
      <c r="G330" s="1850" t="s">
        <v>28</v>
      </c>
      <c r="H330" s="1850" t="s">
        <v>28</v>
      </c>
      <c r="I330" s="1850" t="s">
        <v>1627</v>
      </c>
    </row>
    <row customHeight="1" ht="11.25">
      <c r="A331" s="1850" t="s">
        <v>2255</v>
      </c>
      <c r="B331" s="1850" t="s">
        <v>16</v>
      </c>
      <c r="C331" s="1850" t="s">
        <v>2902</v>
      </c>
      <c r="D331" s="1850" t="s">
        <v>2903</v>
      </c>
      <c r="E331" s="1850" t="s">
        <v>2904</v>
      </c>
      <c r="F331" s="1850" t="s">
        <v>2457</v>
      </c>
      <c r="G331" s="1850" t="s">
        <v>2905</v>
      </c>
      <c r="H331" s="1850" t="s">
        <v>28</v>
      </c>
      <c r="I331" s="1850" t="s">
        <v>1627</v>
      </c>
    </row>
    <row customHeight="1" ht="11.25">
      <c r="A332" s="1850" t="s">
        <v>2255</v>
      </c>
      <c r="B332" s="1850" t="s">
        <v>16</v>
      </c>
      <c r="C332" s="1850" t="s">
        <v>2906</v>
      </c>
      <c r="D332" s="1850" t="s">
        <v>2907</v>
      </c>
      <c r="E332" s="1850" t="s">
        <v>2908</v>
      </c>
      <c r="F332" s="1850" t="s">
        <v>2360</v>
      </c>
      <c r="G332" s="1850" t="s">
        <v>28</v>
      </c>
      <c r="H332" s="1850" t="s">
        <v>28</v>
      </c>
      <c r="I332"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AFC71-B862-FE99-63EE-0.1DDBE6EE}" mc:Ignorable="x14ac xr xr2 xr3">
  <sheetPr>
    <tabColor rgb="FFFFCC99"/>
  </sheetPr>
  <dimension ref="A1:G295"/>
  <sheetViews>
    <sheetView topLeftCell="A1" showGridLines="0" workbookViewId="0">
      <selection activeCell="A1" sqref="A1"/>
    </sheetView>
  </sheetViews>
  <sheetFormatPr customHeight="1" defaultRowHeight="11.25"/>
  <cols>
    <col min="1" max="1" style="1850" width="9.140625"/>
  </cols>
  <sheetData>
    <row customHeight="1" ht="11.25">
      <c r="A1" s="373" t="s">
        <v>2909</v>
      </c>
      <c r="B1" s="64" t="s">
        <v>2910</v>
      </c>
      <c r="C1" s="64" t="s">
        <v>2911</v>
      </c>
      <c r="D1" s="64" t="s">
        <v>2912</v>
      </c>
      <c r="E1" s="0" t="s">
        <v>2913</v>
      </c>
      <c r="F1" s="0" t="s">
        <v>2914</v>
      </c>
      <c r="G1" s="0" t="s">
        <v>2915</v>
      </c>
    </row>
    <row customHeight="1" ht="11.25">
      <c r="A2" s="373" t="s">
        <v>16</v>
      </c>
      <c r="B2" s="0" t="s">
        <v>2916</v>
      </c>
      <c r="C2" s="0" t="s">
        <v>2917</v>
      </c>
      <c r="D2" s="0" t="s">
        <v>2916</v>
      </c>
      <c r="E2" s="0" t="s">
        <v>2917</v>
      </c>
      <c r="F2" s="0" t="s">
        <v>2918</v>
      </c>
      <c r="G2" s="0" t="s">
        <v>109</v>
      </c>
    </row>
    <row customHeight="1" ht="11.25">
      <c r="A3" s="373" t="s">
        <v>16</v>
      </c>
      <c r="B3" s="0" t="s">
        <v>2919</v>
      </c>
      <c r="C3" s="0" t="s">
        <v>2920</v>
      </c>
      <c r="D3" s="0" t="s">
        <v>2919</v>
      </c>
      <c r="E3" s="0" t="s">
        <v>2920</v>
      </c>
      <c r="F3" s="0" t="s">
        <v>2921</v>
      </c>
      <c r="G3" s="0" t="s">
        <v>110</v>
      </c>
    </row>
    <row customHeight="1" ht="11.25">
      <c r="A4" s="373" t="s">
        <v>16</v>
      </c>
      <c r="B4" s="0" t="s">
        <v>2919</v>
      </c>
      <c r="C4" s="0" t="s">
        <v>2920</v>
      </c>
      <c r="D4" s="0" t="s">
        <v>2922</v>
      </c>
      <c r="E4" s="0" t="s">
        <v>2923</v>
      </c>
      <c r="F4" s="0" t="s">
        <v>2924</v>
      </c>
      <c r="G4" s="0" t="s">
        <v>90</v>
      </c>
    </row>
    <row customHeight="1" ht="11.25">
      <c r="A5" s="373" t="s">
        <v>16</v>
      </c>
      <c r="B5" s="0" t="s">
        <v>2919</v>
      </c>
      <c r="C5" s="0" t="s">
        <v>2920</v>
      </c>
      <c r="D5" s="0" t="s">
        <v>2925</v>
      </c>
      <c r="E5" s="0" t="s">
        <v>2926</v>
      </c>
      <c r="F5" s="0" t="s">
        <v>2924</v>
      </c>
      <c r="G5" s="0" t="s">
        <v>91</v>
      </c>
    </row>
    <row customHeight="1" ht="11.25">
      <c r="A6" s="373" t="s">
        <v>16</v>
      </c>
      <c r="B6" s="0" t="s">
        <v>2919</v>
      </c>
      <c r="C6" s="0" t="s">
        <v>2920</v>
      </c>
      <c r="D6" s="0" t="s">
        <v>2927</v>
      </c>
      <c r="E6" s="0" t="s">
        <v>2928</v>
      </c>
      <c r="F6" s="0" t="s">
        <v>2924</v>
      </c>
      <c r="G6" s="0" t="s">
        <v>111</v>
      </c>
    </row>
    <row customHeight="1" ht="11.25">
      <c r="A7" s="373" t="s">
        <v>16</v>
      </c>
      <c r="B7" s="0" t="s">
        <v>2919</v>
      </c>
      <c r="C7" s="0" t="s">
        <v>2920</v>
      </c>
      <c r="D7" s="0" t="s">
        <v>2929</v>
      </c>
      <c r="E7" s="0" t="s">
        <v>2930</v>
      </c>
      <c r="F7" s="0" t="s">
        <v>2924</v>
      </c>
      <c r="G7" s="0" t="s">
        <v>92</v>
      </c>
    </row>
    <row customHeight="1" ht="11.25">
      <c r="A8" s="373" t="s">
        <v>16</v>
      </c>
      <c r="B8" s="0" t="s">
        <v>2919</v>
      </c>
      <c r="C8" s="0" t="s">
        <v>2920</v>
      </c>
      <c r="D8" s="0" t="s">
        <v>2931</v>
      </c>
      <c r="E8" s="0" t="s">
        <v>2932</v>
      </c>
      <c r="F8" s="0" t="s">
        <v>2924</v>
      </c>
      <c r="G8" s="0" t="s">
        <v>93</v>
      </c>
    </row>
    <row customHeight="1" ht="11.25">
      <c r="A9" s="373" t="s">
        <v>16</v>
      </c>
      <c r="B9" s="0" t="s">
        <v>2919</v>
      </c>
      <c r="C9" s="0" t="s">
        <v>2920</v>
      </c>
      <c r="D9" s="0" t="s">
        <v>2933</v>
      </c>
      <c r="E9" s="0" t="s">
        <v>2934</v>
      </c>
      <c r="F9" s="0" t="s">
        <v>2924</v>
      </c>
      <c r="G9" s="0" t="s">
        <v>112</v>
      </c>
    </row>
    <row customHeight="1" ht="11.25">
      <c r="A10" s="373" t="s">
        <v>16</v>
      </c>
      <c r="B10" s="0" t="s">
        <v>2919</v>
      </c>
      <c r="C10" s="0" t="s">
        <v>2920</v>
      </c>
      <c r="D10" s="0" t="s">
        <v>2935</v>
      </c>
      <c r="E10" s="0" t="s">
        <v>2936</v>
      </c>
      <c r="F10" s="0" t="s">
        <v>2924</v>
      </c>
      <c r="G10" s="0" t="s">
        <v>148</v>
      </c>
    </row>
    <row customHeight="1" ht="11.25">
      <c r="A11" s="373" t="s">
        <v>16</v>
      </c>
      <c r="B11" s="0" t="s">
        <v>2919</v>
      </c>
      <c r="C11" s="0" t="s">
        <v>2920</v>
      </c>
      <c r="D11" s="0" t="s">
        <v>2937</v>
      </c>
      <c r="E11" s="0" t="s">
        <v>2938</v>
      </c>
      <c r="F11" s="0" t="s">
        <v>2924</v>
      </c>
      <c r="G11" s="0" t="s">
        <v>149</v>
      </c>
    </row>
    <row customHeight="1" ht="11.25">
      <c r="A12" s="373" t="s">
        <v>16</v>
      </c>
      <c r="B12" s="0" t="s">
        <v>2939</v>
      </c>
      <c r="C12" s="0" t="s">
        <v>2940</v>
      </c>
      <c r="D12" s="0" t="s">
        <v>2939</v>
      </c>
      <c r="E12" s="0" t="s">
        <v>2940</v>
      </c>
      <c r="F12" s="0" t="s">
        <v>2918</v>
      </c>
      <c r="G12" s="0" t="s">
        <v>150</v>
      </c>
    </row>
    <row customHeight="1" ht="11.25">
      <c r="A13" s="373" t="s">
        <v>16</v>
      </c>
      <c r="B13" s="0" t="s">
        <v>2941</v>
      </c>
      <c r="C13" s="0" t="s">
        <v>2942</v>
      </c>
      <c r="D13" s="0" t="s">
        <v>2943</v>
      </c>
      <c r="E13" s="0" t="s">
        <v>2944</v>
      </c>
      <c r="F13" s="0" t="s">
        <v>2924</v>
      </c>
      <c r="G13" s="0" t="s">
        <v>151</v>
      </c>
    </row>
    <row customHeight="1" ht="11.25">
      <c r="A14" s="373" t="s">
        <v>16</v>
      </c>
      <c r="B14" s="0" t="s">
        <v>2941</v>
      </c>
      <c r="C14" s="0" t="s">
        <v>2942</v>
      </c>
      <c r="D14" s="0" t="s">
        <v>2945</v>
      </c>
      <c r="E14" s="0" t="s">
        <v>2946</v>
      </c>
      <c r="F14" s="0" t="s">
        <v>2924</v>
      </c>
      <c r="G14" s="0" t="s">
        <v>152</v>
      </c>
    </row>
    <row customHeight="1" ht="11.25">
      <c r="A15" s="373" t="s">
        <v>16</v>
      </c>
      <c r="B15" s="0" t="s">
        <v>2941</v>
      </c>
      <c r="C15" s="0" t="s">
        <v>2942</v>
      </c>
      <c r="D15" s="0" t="s">
        <v>2941</v>
      </c>
      <c r="E15" s="0" t="s">
        <v>2942</v>
      </c>
      <c r="F15" s="0" t="s">
        <v>2921</v>
      </c>
      <c r="G15" s="0" t="s">
        <v>153</v>
      </c>
    </row>
    <row customHeight="1" ht="11.25">
      <c r="A16" s="373" t="s">
        <v>16</v>
      </c>
      <c r="B16" s="0" t="s">
        <v>2941</v>
      </c>
      <c r="C16" s="0" t="s">
        <v>2942</v>
      </c>
      <c r="D16" s="0" t="s">
        <v>2947</v>
      </c>
      <c r="E16" s="0" t="s">
        <v>2948</v>
      </c>
      <c r="F16" s="0" t="s">
        <v>2924</v>
      </c>
      <c r="G16" s="0" t="s">
        <v>1470</v>
      </c>
    </row>
    <row customHeight="1" ht="11.25">
      <c r="A17" s="373" t="s">
        <v>16</v>
      </c>
      <c r="B17" s="0" t="s">
        <v>2941</v>
      </c>
      <c r="C17" s="0" t="s">
        <v>2942</v>
      </c>
      <c r="D17" s="0" t="s">
        <v>2949</v>
      </c>
      <c r="E17" s="0" t="s">
        <v>2950</v>
      </c>
      <c r="F17" s="0" t="s">
        <v>2924</v>
      </c>
      <c r="G17" s="0" t="s">
        <v>1476</v>
      </c>
    </row>
    <row customHeight="1" ht="11.25">
      <c r="A18" s="373" t="s">
        <v>16</v>
      </c>
      <c r="B18" s="0" t="s">
        <v>2941</v>
      </c>
      <c r="C18" s="0" t="s">
        <v>2942</v>
      </c>
      <c r="D18" s="0" t="s">
        <v>2951</v>
      </c>
      <c r="E18" s="0" t="s">
        <v>2952</v>
      </c>
      <c r="F18" s="0" t="s">
        <v>2924</v>
      </c>
      <c r="G18" s="0" t="s">
        <v>1488</v>
      </c>
    </row>
    <row customHeight="1" ht="11.25">
      <c r="A19" s="373" t="s">
        <v>16</v>
      </c>
      <c r="B19" s="0" t="s">
        <v>2941</v>
      </c>
      <c r="C19" s="0" t="s">
        <v>2942</v>
      </c>
      <c r="D19" s="0" t="s">
        <v>2953</v>
      </c>
      <c r="E19" s="0" t="s">
        <v>2954</v>
      </c>
      <c r="F19" s="0" t="s">
        <v>2924</v>
      </c>
      <c r="G19" s="0" t="s">
        <v>1502</v>
      </c>
    </row>
    <row customHeight="1" ht="11.25">
      <c r="A20" s="373" t="s">
        <v>16</v>
      </c>
      <c r="B20" s="0" t="s">
        <v>2955</v>
      </c>
      <c r="C20" s="0" t="s">
        <v>2956</v>
      </c>
      <c r="D20" s="0" t="s">
        <v>2955</v>
      </c>
      <c r="E20" s="0" t="s">
        <v>2956</v>
      </c>
      <c r="F20" s="0" t="s">
        <v>2918</v>
      </c>
      <c r="G20" s="0" t="s">
        <v>1514</v>
      </c>
    </row>
    <row customHeight="1" ht="11.25">
      <c r="A21" s="373" t="s">
        <v>16</v>
      </c>
      <c r="B21" s="0" t="s">
        <v>2957</v>
      </c>
      <c r="C21" s="0" t="s">
        <v>2958</v>
      </c>
      <c r="D21" s="0" t="s">
        <v>2959</v>
      </c>
      <c r="E21" s="0" t="s">
        <v>2960</v>
      </c>
      <c r="F21" s="0" t="s">
        <v>2924</v>
      </c>
      <c r="G21" s="0" t="s">
        <v>1523</v>
      </c>
    </row>
    <row customHeight="1" ht="11.25">
      <c r="A22" s="373" t="s">
        <v>16</v>
      </c>
      <c r="B22" s="0" t="s">
        <v>2957</v>
      </c>
      <c r="C22" s="0" t="s">
        <v>2958</v>
      </c>
      <c r="D22" s="0" t="s">
        <v>2961</v>
      </c>
      <c r="E22" s="0" t="s">
        <v>2962</v>
      </c>
      <c r="F22" s="0" t="s">
        <v>2924</v>
      </c>
      <c r="G22" s="0" t="s">
        <v>1539</v>
      </c>
    </row>
    <row customHeight="1" ht="11.25">
      <c r="A23" s="373" t="s">
        <v>16</v>
      </c>
      <c r="B23" s="0" t="s">
        <v>2957</v>
      </c>
      <c r="C23" s="0" t="s">
        <v>2958</v>
      </c>
      <c r="D23" s="0" t="s">
        <v>2963</v>
      </c>
      <c r="E23" s="0" t="s">
        <v>2964</v>
      </c>
      <c r="F23" s="0" t="s">
        <v>2924</v>
      </c>
      <c r="G23" s="0" t="s">
        <v>1546</v>
      </c>
    </row>
    <row customHeight="1" ht="11.25">
      <c r="A24" s="373" t="s">
        <v>16</v>
      </c>
      <c r="B24" s="0" t="s">
        <v>2957</v>
      </c>
      <c r="C24" s="0" t="s">
        <v>2958</v>
      </c>
      <c r="D24" s="0" t="s">
        <v>2965</v>
      </c>
      <c r="E24" s="0" t="s">
        <v>2966</v>
      </c>
      <c r="F24" s="0" t="s">
        <v>2924</v>
      </c>
      <c r="G24" s="0" t="s">
        <v>1554</v>
      </c>
    </row>
    <row customHeight="1" ht="11.25">
      <c r="A25" s="373" t="s">
        <v>16</v>
      </c>
      <c r="B25" s="0" t="s">
        <v>2957</v>
      </c>
      <c r="C25" s="0" t="s">
        <v>2958</v>
      </c>
      <c r="D25" s="0" t="s">
        <v>2967</v>
      </c>
      <c r="E25" s="0" t="s">
        <v>2968</v>
      </c>
      <c r="F25" s="0" t="s">
        <v>2924</v>
      </c>
      <c r="G25" s="0" t="s">
        <v>1561</v>
      </c>
    </row>
    <row customHeight="1" ht="11.25">
      <c r="A26" s="373" t="s">
        <v>16</v>
      </c>
      <c r="B26" s="0" t="s">
        <v>2957</v>
      </c>
      <c r="C26" s="0" t="s">
        <v>2958</v>
      </c>
      <c r="D26" s="0" t="s">
        <v>2957</v>
      </c>
      <c r="E26" s="0" t="s">
        <v>2958</v>
      </c>
      <c r="F26" s="0" t="s">
        <v>2921</v>
      </c>
      <c r="G26" s="0" t="s">
        <v>1565</v>
      </c>
    </row>
    <row customHeight="1" ht="11.25">
      <c r="A27" s="373" t="s">
        <v>16</v>
      </c>
      <c r="B27" s="0" t="s">
        <v>2957</v>
      </c>
      <c r="C27" s="0" t="s">
        <v>2958</v>
      </c>
      <c r="D27" s="0" t="s">
        <v>2969</v>
      </c>
      <c r="E27" s="0" t="s">
        <v>2970</v>
      </c>
      <c r="F27" s="0" t="s">
        <v>2924</v>
      </c>
      <c r="G27" s="0" t="s">
        <v>1570</v>
      </c>
    </row>
    <row customHeight="1" ht="11.25">
      <c r="A28" s="373" t="s">
        <v>16</v>
      </c>
      <c r="B28" s="0" t="s">
        <v>2957</v>
      </c>
      <c r="C28" s="0" t="s">
        <v>2958</v>
      </c>
      <c r="D28" s="0" t="s">
        <v>2971</v>
      </c>
      <c r="E28" s="0" t="s">
        <v>2972</v>
      </c>
      <c r="F28" s="0" t="s">
        <v>2924</v>
      </c>
      <c r="G28" s="0" t="s">
        <v>1578</v>
      </c>
    </row>
    <row customHeight="1" ht="11.25">
      <c r="A29" s="373" t="s">
        <v>16</v>
      </c>
      <c r="B29" s="0" t="s">
        <v>2957</v>
      </c>
      <c r="C29" s="0" t="s">
        <v>2958</v>
      </c>
      <c r="D29" s="0" t="s">
        <v>2973</v>
      </c>
      <c r="E29" s="0" t="s">
        <v>2974</v>
      </c>
      <c r="F29" s="0" t="s">
        <v>2924</v>
      </c>
      <c r="G29" s="0" t="s">
        <v>1580</v>
      </c>
    </row>
    <row customHeight="1" ht="11.25">
      <c r="A30" s="373" t="s">
        <v>16</v>
      </c>
      <c r="B30" s="0" t="s">
        <v>2957</v>
      </c>
      <c r="C30" s="0" t="s">
        <v>2958</v>
      </c>
      <c r="D30" s="0" t="s">
        <v>2975</v>
      </c>
      <c r="E30" s="0" t="s">
        <v>2976</v>
      </c>
      <c r="F30" s="0" t="s">
        <v>2924</v>
      </c>
      <c r="G30" s="0" t="s">
        <v>1583</v>
      </c>
    </row>
    <row customHeight="1" ht="11.25">
      <c r="A31" s="373" t="s">
        <v>16</v>
      </c>
      <c r="B31" s="0" t="s">
        <v>2957</v>
      </c>
      <c r="C31" s="0" t="s">
        <v>2958</v>
      </c>
      <c r="D31" s="0" t="s">
        <v>2977</v>
      </c>
      <c r="E31" s="0" t="s">
        <v>2978</v>
      </c>
      <c r="F31" s="0" t="s">
        <v>2924</v>
      </c>
      <c r="G31" s="0" t="s">
        <v>1589</v>
      </c>
    </row>
    <row customHeight="1" ht="11.25">
      <c r="A32" s="373" t="s">
        <v>16</v>
      </c>
      <c r="B32" s="0" t="s">
        <v>2957</v>
      </c>
      <c r="C32" s="0" t="s">
        <v>2958</v>
      </c>
      <c r="D32" s="0" t="s">
        <v>2979</v>
      </c>
      <c r="E32" s="0" t="s">
        <v>2980</v>
      </c>
      <c r="F32" s="0" t="s">
        <v>2924</v>
      </c>
      <c r="G32" s="0" t="s">
        <v>1591</v>
      </c>
    </row>
    <row customHeight="1" ht="11.25">
      <c r="A33" s="373" t="s">
        <v>16</v>
      </c>
      <c r="B33" s="0" t="s">
        <v>2957</v>
      </c>
      <c r="C33" s="0" t="s">
        <v>2958</v>
      </c>
      <c r="D33" s="0" t="s">
        <v>2981</v>
      </c>
      <c r="E33" s="0" t="s">
        <v>2982</v>
      </c>
      <c r="F33" s="0" t="s">
        <v>2983</v>
      </c>
      <c r="G33" s="0" t="s">
        <v>1593</v>
      </c>
    </row>
    <row customHeight="1" ht="11.25">
      <c r="A34" s="373" t="s">
        <v>16</v>
      </c>
      <c r="B34" s="0" t="s">
        <v>2984</v>
      </c>
      <c r="C34" s="0" t="s">
        <v>2985</v>
      </c>
      <c r="D34" s="0" t="s">
        <v>2984</v>
      </c>
      <c r="E34" s="0" t="s">
        <v>2985</v>
      </c>
      <c r="F34" s="0" t="s">
        <v>2918</v>
      </c>
      <c r="G34" s="0" t="s">
        <v>1595</v>
      </c>
    </row>
    <row customHeight="1" ht="11.25">
      <c r="A35" s="373" t="s">
        <v>16</v>
      </c>
      <c r="B35" s="0" t="s">
        <v>2986</v>
      </c>
      <c r="C35" s="0" t="s">
        <v>2987</v>
      </c>
      <c r="D35" s="0" t="s">
        <v>2988</v>
      </c>
      <c r="E35" s="0" t="s">
        <v>2989</v>
      </c>
      <c r="F35" s="0" t="s">
        <v>2924</v>
      </c>
      <c r="G35" s="0" t="s">
        <v>1600</v>
      </c>
    </row>
    <row customHeight="1" ht="11.25">
      <c r="A36" s="373" t="s">
        <v>16</v>
      </c>
      <c r="B36" s="0" t="s">
        <v>2986</v>
      </c>
      <c r="C36" s="0" t="s">
        <v>2987</v>
      </c>
      <c r="D36" s="0" t="s">
        <v>2990</v>
      </c>
      <c r="E36" s="0" t="s">
        <v>2991</v>
      </c>
      <c r="F36" s="0" t="s">
        <v>2924</v>
      </c>
      <c r="G36" s="0" t="s">
        <v>1605</v>
      </c>
    </row>
    <row customHeight="1" ht="11.25">
      <c r="A37" s="373" t="s">
        <v>16</v>
      </c>
      <c r="B37" s="0" t="s">
        <v>2986</v>
      </c>
      <c r="C37" s="0" t="s">
        <v>2987</v>
      </c>
      <c r="D37" s="0" t="s">
        <v>2992</v>
      </c>
      <c r="E37" s="0" t="s">
        <v>2993</v>
      </c>
      <c r="F37" s="0" t="s">
        <v>2924</v>
      </c>
      <c r="G37" s="0" t="s">
        <v>1609</v>
      </c>
    </row>
    <row customHeight="1" ht="11.25">
      <c r="A38" s="373" t="s">
        <v>16</v>
      </c>
      <c r="B38" s="0" t="s">
        <v>2986</v>
      </c>
      <c r="C38" s="0" t="s">
        <v>2987</v>
      </c>
      <c r="D38" s="0" t="s">
        <v>2986</v>
      </c>
      <c r="E38" s="0" t="s">
        <v>2987</v>
      </c>
      <c r="F38" s="0" t="s">
        <v>2921</v>
      </c>
      <c r="G38" s="0" t="s">
        <v>1617</v>
      </c>
    </row>
    <row customHeight="1" ht="11.25">
      <c r="A39" s="373" t="s">
        <v>16</v>
      </c>
      <c r="B39" s="0" t="s">
        <v>2986</v>
      </c>
      <c r="C39" s="0" t="s">
        <v>2987</v>
      </c>
      <c r="D39" s="0" t="s">
        <v>2994</v>
      </c>
      <c r="E39" s="0" t="s">
        <v>2995</v>
      </c>
      <c r="F39" s="0" t="s">
        <v>2996</v>
      </c>
      <c r="G39" s="0" t="s">
        <v>1623</v>
      </c>
    </row>
    <row customHeight="1" ht="11.25">
      <c r="A40" s="373" t="s">
        <v>16</v>
      </c>
      <c r="B40" s="0" t="s">
        <v>2986</v>
      </c>
      <c r="C40" s="0" t="s">
        <v>2987</v>
      </c>
      <c r="D40" s="0" t="s">
        <v>2997</v>
      </c>
      <c r="E40" s="0" t="s">
        <v>2998</v>
      </c>
      <c r="F40" s="0" t="s">
        <v>2924</v>
      </c>
      <c r="G40" s="0" t="s">
        <v>1628</v>
      </c>
    </row>
    <row customHeight="1" ht="11.25">
      <c r="A41" s="373" t="s">
        <v>16</v>
      </c>
      <c r="B41" s="0" t="s">
        <v>2986</v>
      </c>
      <c r="C41" s="0" t="s">
        <v>2987</v>
      </c>
      <c r="D41" s="0" t="s">
        <v>2999</v>
      </c>
      <c r="E41" s="0" t="s">
        <v>3000</v>
      </c>
      <c r="F41" s="0" t="s">
        <v>2924</v>
      </c>
      <c r="G41" s="0" t="s">
        <v>1632</v>
      </c>
    </row>
    <row customHeight="1" ht="11.25">
      <c r="A42" s="373" t="s">
        <v>16</v>
      </c>
      <c r="B42" s="0" t="s">
        <v>2986</v>
      </c>
      <c r="C42" s="0" t="s">
        <v>2987</v>
      </c>
      <c r="D42" s="0" t="s">
        <v>3001</v>
      </c>
      <c r="E42" s="0" t="s">
        <v>3002</v>
      </c>
      <c r="F42" s="0" t="s">
        <v>2924</v>
      </c>
      <c r="G42" s="0" t="s">
        <v>1635</v>
      </c>
    </row>
    <row customHeight="1" ht="11.25">
      <c r="A43" s="373" t="s">
        <v>16</v>
      </c>
      <c r="B43" s="0" t="s">
        <v>2986</v>
      </c>
      <c r="C43" s="0" t="s">
        <v>2987</v>
      </c>
      <c r="D43" s="0" t="s">
        <v>3003</v>
      </c>
      <c r="E43" s="0" t="s">
        <v>3004</v>
      </c>
      <c r="F43" s="0" t="s">
        <v>2924</v>
      </c>
      <c r="G43" s="0" t="s">
        <v>1642</v>
      </c>
    </row>
    <row customHeight="1" ht="11.25">
      <c r="A44" s="373" t="s">
        <v>16</v>
      </c>
      <c r="B44" s="0" t="s">
        <v>3005</v>
      </c>
      <c r="C44" s="0" t="s">
        <v>3006</v>
      </c>
      <c r="D44" s="0" t="s">
        <v>3005</v>
      </c>
      <c r="E44" s="0" t="s">
        <v>3006</v>
      </c>
      <c r="F44" s="0" t="s">
        <v>2918</v>
      </c>
      <c r="G44" s="0" t="s">
        <v>1651</v>
      </c>
    </row>
    <row customHeight="1" ht="11.25">
      <c r="A45" s="373" t="s">
        <v>16</v>
      </c>
      <c r="B45" s="0" t="s">
        <v>3007</v>
      </c>
      <c r="C45" s="0" t="s">
        <v>3008</v>
      </c>
      <c r="D45" s="0" t="s">
        <v>3009</v>
      </c>
      <c r="E45" s="0" t="s">
        <v>3010</v>
      </c>
      <c r="F45" s="0" t="s">
        <v>2924</v>
      </c>
      <c r="G45" s="0" t="s">
        <v>1656</v>
      </c>
    </row>
    <row customHeight="1" ht="11.25">
      <c r="A46" s="373" t="s">
        <v>16</v>
      </c>
      <c r="B46" s="0" t="s">
        <v>3007</v>
      </c>
      <c r="C46" s="0" t="s">
        <v>3008</v>
      </c>
      <c r="D46" s="0" t="s">
        <v>3011</v>
      </c>
      <c r="E46" s="0" t="s">
        <v>3012</v>
      </c>
      <c r="F46" s="0" t="s">
        <v>2924</v>
      </c>
      <c r="G46" s="0" t="s">
        <v>1660</v>
      </c>
    </row>
    <row customHeight="1" ht="11.25">
      <c r="A47" s="373" t="s">
        <v>16</v>
      </c>
      <c r="B47" s="0" t="s">
        <v>3007</v>
      </c>
      <c r="C47" s="0" t="s">
        <v>3008</v>
      </c>
      <c r="D47" s="0" t="s">
        <v>3007</v>
      </c>
      <c r="E47" s="0" t="s">
        <v>3008</v>
      </c>
      <c r="F47" s="0" t="s">
        <v>2921</v>
      </c>
      <c r="G47" s="0" t="s">
        <v>1666</v>
      </c>
    </row>
    <row customHeight="1" ht="11.25">
      <c r="A48" s="373" t="s">
        <v>16</v>
      </c>
      <c r="B48" s="0" t="s">
        <v>3007</v>
      </c>
      <c r="C48" s="0" t="s">
        <v>3008</v>
      </c>
      <c r="D48" s="0" t="s">
        <v>3013</v>
      </c>
      <c r="E48" s="0" t="s">
        <v>3014</v>
      </c>
      <c r="F48" s="0" t="s">
        <v>2996</v>
      </c>
      <c r="G48" s="0" t="s">
        <v>1671</v>
      </c>
    </row>
    <row customHeight="1" ht="11.25">
      <c r="A49" s="373" t="s">
        <v>16</v>
      </c>
      <c r="B49" s="0" t="s">
        <v>3007</v>
      </c>
      <c r="C49" s="0" t="s">
        <v>3008</v>
      </c>
      <c r="D49" s="0" t="s">
        <v>3015</v>
      </c>
      <c r="E49" s="0" t="s">
        <v>3016</v>
      </c>
      <c r="F49" s="0" t="s">
        <v>2924</v>
      </c>
      <c r="G49" s="0" t="s">
        <v>1674</v>
      </c>
    </row>
    <row customHeight="1" ht="11.25">
      <c r="A50" s="373" t="s">
        <v>16</v>
      </c>
      <c r="B50" s="0" t="s">
        <v>3007</v>
      </c>
      <c r="C50" s="0" t="s">
        <v>3008</v>
      </c>
      <c r="D50" s="0" t="s">
        <v>3017</v>
      </c>
      <c r="E50" s="0" t="s">
        <v>3018</v>
      </c>
      <c r="F50" s="0" t="s">
        <v>2924</v>
      </c>
      <c r="G50" s="0" t="s">
        <v>1677</v>
      </c>
    </row>
    <row customHeight="1" ht="11.25">
      <c r="A51" s="373" t="s">
        <v>16</v>
      </c>
      <c r="B51" s="0" t="s">
        <v>3007</v>
      </c>
      <c r="C51" s="0" t="s">
        <v>3008</v>
      </c>
      <c r="D51" s="0" t="s">
        <v>3019</v>
      </c>
      <c r="E51" s="0" t="s">
        <v>3020</v>
      </c>
      <c r="F51" s="0" t="s">
        <v>2924</v>
      </c>
      <c r="G51" s="0" t="s">
        <v>1682</v>
      </c>
    </row>
    <row customHeight="1" ht="11.25">
      <c r="A52" s="373" t="s">
        <v>16</v>
      </c>
      <c r="B52" s="0" t="s">
        <v>3007</v>
      </c>
      <c r="C52" s="0" t="s">
        <v>3008</v>
      </c>
      <c r="D52" s="0" t="s">
        <v>3021</v>
      </c>
      <c r="E52" s="0" t="s">
        <v>3022</v>
      </c>
      <c r="F52" s="0" t="s">
        <v>2924</v>
      </c>
      <c r="G52" s="0" t="s">
        <v>1686</v>
      </c>
    </row>
    <row customHeight="1" ht="11.25">
      <c r="A53" s="373" t="s">
        <v>16</v>
      </c>
      <c r="B53" s="0" t="s">
        <v>3007</v>
      </c>
      <c r="C53" s="0" t="s">
        <v>3008</v>
      </c>
      <c r="D53" s="0" t="s">
        <v>3023</v>
      </c>
      <c r="E53" s="0" t="s">
        <v>3024</v>
      </c>
      <c r="F53" s="0" t="s">
        <v>2924</v>
      </c>
      <c r="G53" s="0" t="s">
        <v>1688</v>
      </c>
    </row>
    <row customHeight="1" ht="11.25">
      <c r="A54" s="373" t="s">
        <v>16</v>
      </c>
      <c r="B54" s="0" t="s">
        <v>3007</v>
      </c>
      <c r="C54" s="0" t="s">
        <v>3008</v>
      </c>
      <c r="D54" s="0" t="s">
        <v>3025</v>
      </c>
      <c r="E54" s="0" t="s">
        <v>3026</v>
      </c>
      <c r="F54" s="0" t="s">
        <v>2924</v>
      </c>
      <c r="G54" s="0" t="s">
        <v>1691</v>
      </c>
    </row>
    <row customHeight="1" ht="11.25">
      <c r="A55" s="373" t="s">
        <v>16</v>
      </c>
      <c r="B55" s="0" t="s">
        <v>3007</v>
      </c>
      <c r="C55" s="0" t="s">
        <v>3008</v>
      </c>
      <c r="D55" s="0" t="s">
        <v>3027</v>
      </c>
      <c r="E55" s="0" t="s">
        <v>3028</v>
      </c>
      <c r="F55" s="0" t="s">
        <v>2924</v>
      </c>
      <c r="G55" s="0" t="s">
        <v>1695</v>
      </c>
    </row>
    <row customHeight="1" ht="11.25">
      <c r="A56" s="373" t="s">
        <v>16</v>
      </c>
      <c r="B56" s="0" t="s">
        <v>3007</v>
      </c>
      <c r="C56" s="0" t="s">
        <v>3008</v>
      </c>
      <c r="D56" s="0" t="s">
        <v>3029</v>
      </c>
      <c r="E56" s="0" t="s">
        <v>3030</v>
      </c>
      <c r="F56" s="0" t="s">
        <v>2924</v>
      </c>
      <c r="G56" s="0" t="s">
        <v>1698</v>
      </c>
    </row>
    <row customHeight="1" ht="11.25">
      <c r="A57" s="373" t="s">
        <v>16</v>
      </c>
      <c r="B57" s="0" t="s">
        <v>3007</v>
      </c>
      <c r="C57" s="0" t="s">
        <v>3008</v>
      </c>
      <c r="D57" s="0" t="s">
        <v>3031</v>
      </c>
      <c r="E57" s="0" t="s">
        <v>3032</v>
      </c>
      <c r="F57" s="0" t="s">
        <v>2924</v>
      </c>
      <c r="G57" s="0" t="s">
        <v>1701</v>
      </c>
    </row>
    <row customHeight="1" ht="11.25">
      <c r="A58" s="373" t="s">
        <v>16</v>
      </c>
      <c r="B58" s="0" t="s">
        <v>3007</v>
      </c>
      <c r="C58" s="0" t="s">
        <v>3008</v>
      </c>
      <c r="D58" s="0" t="s">
        <v>3033</v>
      </c>
      <c r="E58" s="0" t="s">
        <v>3034</v>
      </c>
      <c r="F58" s="0" t="s">
        <v>2924</v>
      </c>
      <c r="G58" s="0" t="s">
        <v>1704</v>
      </c>
    </row>
    <row customHeight="1" ht="11.25">
      <c r="A59" s="373" t="s">
        <v>16</v>
      </c>
      <c r="B59" s="0" t="s">
        <v>3007</v>
      </c>
      <c r="C59" s="0" t="s">
        <v>3008</v>
      </c>
      <c r="D59" s="0" t="s">
        <v>3035</v>
      </c>
      <c r="E59" s="0" t="s">
        <v>3036</v>
      </c>
      <c r="F59" s="0" t="s">
        <v>2924</v>
      </c>
      <c r="G59" s="0" t="s">
        <v>1708</v>
      </c>
    </row>
    <row customHeight="1" ht="11.25">
      <c r="A60" s="373" t="s">
        <v>16</v>
      </c>
      <c r="B60" s="0" t="s">
        <v>3037</v>
      </c>
      <c r="C60" s="0" t="s">
        <v>3038</v>
      </c>
      <c r="D60" s="0" t="s">
        <v>3037</v>
      </c>
      <c r="E60" s="0" t="s">
        <v>3038</v>
      </c>
      <c r="F60" s="0" t="s">
        <v>2918</v>
      </c>
      <c r="G60" s="0" t="s">
        <v>1711</v>
      </c>
    </row>
    <row customHeight="1" ht="11.25">
      <c r="A61" s="373" t="s">
        <v>16</v>
      </c>
      <c r="B61" s="0" t="s">
        <v>3039</v>
      </c>
      <c r="C61" s="0" t="s">
        <v>3040</v>
      </c>
      <c r="D61" s="0" t="s">
        <v>3041</v>
      </c>
      <c r="E61" s="0" t="s">
        <v>3042</v>
      </c>
      <c r="F61" s="0" t="s">
        <v>2924</v>
      </c>
      <c r="G61" s="0" t="s">
        <v>3043</v>
      </c>
    </row>
    <row customHeight="1" ht="11.25">
      <c r="A62" s="373" t="s">
        <v>16</v>
      </c>
      <c r="B62" s="0" t="s">
        <v>3039</v>
      </c>
      <c r="C62" s="0" t="s">
        <v>3040</v>
      </c>
      <c r="D62" s="0" t="s">
        <v>3044</v>
      </c>
      <c r="E62" s="0" t="s">
        <v>3045</v>
      </c>
      <c r="F62" s="0" t="s">
        <v>2924</v>
      </c>
      <c r="G62" s="0" t="s">
        <v>3046</v>
      </c>
    </row>
    <row customHeight="1" ht="11.25">
      <c r="A63" s="373" t="s">
        <v>16</v>
      </c>
      <c r="B63" s="0" t="s">
        <v>3039</v>
      </c>
      <c r="C63" s="0" t="s">
        <v>3040</v>
      </c>
      <c r="D63" s="0" t="s">
        <v>3047</v>
      </c>
      <c r="E63" s="0" t="s">
        <v>3048</v>
      </c>
      <c r="F63" s="0" t="s">
        <v>2924</v>
      </c>
      <c r="G63" s="0" t="s">
        <v>3049</v>
      </c>
    </row>
    <row customHeight="1" ht="11.25">
      <c r="A64" s="373" t="s">
        <v>16</v>
      </c>
      <c r="B64" s="0" t="s">
        <v>3039</v>
      </c>
      <c r="C64" s="0" t="s">
        <v>3040</v>
      </c>
      <c r="D64" s="0" t="s">
        <v>3039</v>
      </c>
      <c r="E64" s="0" t="s">
        <v>3040</v>
      </c>
      <c r="F64" s="0" t="s">
        <v>2921</v>
      </c>
      <c r="G64" s="0" t="s">
        <v>3050</v>
      </c>
    </row>
    <row customHeight="1" ht="11.25">
      <c r="A65" s="373" t="s">
        <v>16</v>
      </c>
      <c r="B65" s="0" t="s">
        <v>3039</v>
      </c>
      <c r="C65" s="0" t="s">
        <v>3040</v>
      </c>
      <c r="D65" s="0" t="s">
        <v>3051</v>
      </c>
      <c r="E65" s="0" t="s">
        <v>3052</v>
      </c>
      <c r="F65" s="0" t="s">
        <v>2924</v>
      </c>
      <c r="G65" s="0" t="s">
        <v>3053</v>
      </c>
    </row>
    <row customHeight="1" ht="11.25">
      <c r="A66" s="373" t="s">
        <v>16</v>
      </c>
      <c r="B66" s="0" t="s">
        <v>3039</v>
      </c>
      <c r="C66" s="0" t="s">
        <v>3040</v>
      </c>
      <c r="D66" s="0" t="s">
        <v>3054</v>
      </c>
      <c r="E66" s="0" t="s">
        <v>3055</v>
      </c>
      <c r="F66" s="0" t="s">
        <v>2924</v>
      </c>
      <c r="G66" s="0" t="s">
        <v>3056</v>
      </c>
    </row>
    <row customHeight="1" ht="11.25">
      <c r="A67" s="373" t="s">
        <v>16</v>
      </c>
      <c r="B67" s="0" t="s">
        <v>3039</v>
      </c>
      <c r="C67" s="0" t="s">
        <v>3040</v>
      </c>
      <c r="D67" s="0" t="s">
        <v>3057</v>
      </c>
      <c r="E67" s="0" t="s">
        <v>3058</v>
      </c>
      <c r="F67" s="0" t="s">
        <v>2924</v>
      </c>
      <c r="G67" s="0" t="s">
        <v>2029</v>
      </c>
    </row>
    <row customHeight="1" ht="11.25">
      <c r="A68" s="373" t="s">
        <v>16</v>
      </c>
      <c r="B68" s="0" t="s">
        <v>3039</v>
      </c>
      <c r="C68" s="0" t="s">
        <v>3040</v>
      </c>
      <c r="D68" s="0" t="s">
        <v>3059</v>
      </c>
      <c r="E68" s="0" t="s">
        <v>3060</v>
      </c>
      <c r="F68" s="0" t="s">
        <v>2924</v>
      </c>
      <c r="G68" s="0" t="s">
        <v>3061</v>
      </c>
    </row>
    <row customHeight="1" ht="11.25">
      <c r="A69" s="373" t="s">
        <v>16</v>
      </c>
      <c r="B69" s="0" t="s">
        <v>3039</v>
      </c>
      <c r="C69" s="0" t="s">
        <v>3040</v>
      </c>
      <c r="D69" s="0" t="s">
        <v>3062</v>
      </c>
      <c r="E69" s="0" t="s">
        <v>3063</v>
      </c>
      <c r="F69" s="0" t="s">
        <v>2924</v>
      </c>
      <c r="G69" s="0" t="s">
        <v>2232</v>
      </c>
    </row>
    <row customHeight="1" ht="11.25">
      <c r="A70" s="373" t="s">
        <v>16</v>
      </c>
      <c r="B70" s="0" t="s">
        <v>3064</v>
      </c>
      <c r="C70" s="0" t="s">
        <v>3065</v>
      </c>
      <c r="D70" s="0" t="s">
        <v>3064</v>
      </c>
      <c r="E70" s="0" t="s">
        <v>3065</v>
      </c>
      <c r="F70" s="0" t="s">
        <v>2918</v>
      </c>
      <c r="G70" s="0" t="s">
        <v>3066</v>
      </c>
    </row>
    <row customHeight="1" ht="11.25">
      <c r="A71" s="373" t="s">
        <v>16</v>
      </c>
      <c r="B71" s="0" t="s">
        <v>3067</v>
      </c>
      <c r="C71" s="0" t="s">
        <v>3068</v>
      </c>
      <c r="D71" s="0" t="s">
        <v>3069</v>
      </c>
      <c r="E71" s="0" t="s">
        <v>3070</v>
      </c>
      <c r="F71" s="0" t="s">
        <v>2924</v>
      </c>
      <c r="G71" s="0" t="s">
        <v>3071</v>
      </c>
    </row>
    <row customHeight="1" ht="11.25">
      <c r="A72" s="373" t="s">
        <v>16</v>
      </c>
      <c r="B72" s="0" t="s">
        <v>3067</v>
      </c>
      <c r="C72" s="0" t="s">
        <v>3068</v>
      </c>
      <c r="D72" s="0" t="s">
        <v>3072</v>
      </c>
      <c r="E72" s="0" t="s">
        <v>3073</v>
      </c>
      <c r="F72" s="0" t="s">
        <v>2924</v>
      </c>
      <c r="G72" s="0" t="s">
        <v>3074</v>
      </c>
    </row>
    <row customHeight="1" ht="11.25">
      <c r="A73" s="373" t="s">
        <v>16</v>
      </c>
      <c r="B73" s="0" t="s">
        <v>3067</v>
      </c>
      <c r="C73" s="0" t="s">
        <v>3068</v>
      </c>
      <c r="D73" s="0" t="s">
        <v>3075</v>
      </c>
      <c r="E73" s="0" t="s">
        <v>3076</v>
      </c>
      <c r="F73" s="0" t="s">
        <v>2924</v>
      </c>
      <c r="G73" s="0" t="s">
        <v>3077</v>
      </c>
    </row>
    <row customHeight="1" ht="11.25">
      <c r="A74" s="373" t="s">
        <v>16</v>
      </c>
      <c r="B74" s="0" t="s">
        <v>3067</v>
      </c>
      <c r="C74" s="0" t="s">
        <v>3068</v>
      </c>
      <c r="D74" s="0" t="s">
        <v>3078</v>
      </c>
      <c r="E74" s="0" t="s">
        <v>3079</v>
      </c>
      <c r="F74" s="0" t="s">
        <v>2924</v>
      </c>
      <c r="G74" s="0" t="s">
        <v>3080</v>
      </c>
    </row>
    <row customHeight="1" ht="11.25">
      <c r="A75" s="373" t="s">
        <v>16</v>
      </c>
      <c r="B75" s="0" t="s">
        <v>3067</v>
      </c>
      <c r="C75" s="0" t="s">
        <v>3068</v>
      </c>
      <c r="D75" s="0" t="s">
        <v>3081</v>
      </c>
      <c r="E75" s="0" t="s">
        <v>3082</v>
      </c>
      <c r="F75" s="0" t="s">
        <v>2924</v>
      </c>
      <c r="G75" s="0" t="s">
        <v>3083</v>
      </c>
    </row>
    <row customHeight="1" ht="11.25">
      <c r="A76" s="373" t="s">
        <v>16</v>
      </c>
      <c r="B76" s="0" t="s">
        <v>3067</v>
      </c>
      <c r="C76" s="0" t="s">
        <v>3068</v>
      </c>
      <c r="D76" s="0" t="s">
        <v>3023</v>
      </c>
      <c r="E76" s="0" t="s">
        <v>3084</v>
      </c>
      <c r="F76" s="0" t="s">
        <v>2924</v>
      </c>
      <c r="G76" s="0" t="s">
        <v>3085</v>
      </c>
    </row>
    <row customHeight="1" ht="11.25">
      <c r="A77" s="373" t="s">
        <v>16</v>
      </c>
      <c r="B77" s="0" t="s">
        <v>3067</v>
      </c>
      <c r="C77" s="0" t="s">
        <v>3068</v>
      </c>
      <c r="D77" s="0" t="s">
        <v>3067</v>
      </c>
      <c r="E77" s="0" t="s">
        <v>3068</v>
      </c>
      <c r="F77" s="0" t="s">
        <v>2921</v>
      </c>
      <c r="G77" s="0" t="s">
        <v>3086</v>
      </c>
    </row>
    <row customHeight="1" ht="11.25">
      <c r="A78" s="373" t="s">
        <v>16</v>
      </c>
      <c r="B78" s="0" t="s">
        <v>3067</v>
      </c>
      <c r="C78" s="0" t="s">
        <v>3068</v>
      </c>
      <c r="D78" s="0" t="s">
        <v>3087</v>
      </c>
      <c r="E78" s="0" t="s">
        <v>3088</v>
      </c>
      <c r="F78" s="0" t="s">
        <v>2924</v>
      </c>
      <c r="G78" s="0" t="s">
        <v>3089</v>
      </c>
    </row>
    <row customHeight="1" ht="11.25">
      <c r="A79" s="373" t="s">
        <v>16</v>
      </c>
      <c r="B79" s="0" t="s">
        <v>3067</v>
      </c>
      <c r="C79" s="0" t="s">
        <v>3068</v>
      </c>
      <c r="D79" s="0" t="s">
        <v>3090</v>
      </c>
      <c r="E79" s="0" t="s">
        <v>3091</v>
      </c>
      <c r="F79" s="0" t="s">
        <v>2924</v>
      </c>
      <c r="G79" s="0" t="s">
        <v>3092</v>
      </c>
    </row>
    <row customHeight="1" ht="11.25">
      <c r="A80" s="373" t="s">
        <v>16</v>
      </c>
      <c r="B80" s="0" t="s">
        <v>3067</v>
      </c>
      <c r="C80" s="0" t="s">
        <v>3068</v>
      </c>
      <c r="D80" s="0" t="s">
        <v>3093</v>
      </c>
      <c r="E80" s="0" t="s">
        <v>3094</v>
      </c>
      <c r="F80" s="0" t="s">
        <v>2924</v>
      </c>
      <c r="G80" s="0" t="s">
        <v>3095</v>
      </c>
    </row>
    <row customHeight="1" ht="11.25">
      <c r="A81" s="373" t="s">
        <v>16</v>
      </c>
      <c r="B81" s="0" t="s">
        <v>3067</v>
      </c>
      <c r="C81" s="0" t="s">
        <v>3068</v>
      </c>
      <c r="D81" s="0" t="s">
        <v>3096</v>
      </c>
      <c r="E81" s="0" t="s">
        <v>3097</v>
      </c>
      <c r="F81" s="0" t="s">
        <v>2924</v>
      </c>
      <c r="G81" s="0" t="s">
        <v>3098</v>
      </c>
    </row>
    <row customHeight="1" ht="11.25">
      <c r="A82" s="373" t="s">
        <v>16</v>
      </c>
      <c r="B82" s="0" t="s">
        <v>3067</v>
      </c>
      <c r="C82" s="0" t="s">
        <v>3068</v>
      </c>
      <c r="D82" s="0" t="s">
        <v>3099</v>
      </c>
      <c r="E82" s="0" t="s">
        <v>3100</v>
      </c>
      <c r="F82" s="0" t="s">
        <v>2924</v>
      </c>
      <c r="G82" s="0" t="s">
        <v>3101</v>
      </c>
    </row>
    <row customHeight="1" ht="11.25">
      <c r="A83" s="373" t="s">
        <v>16</v>
      </c>
      <c r="B83" s="0" t="s">
        <v>3067</v>
      </c>
      <c r="C83" s="0" t="s">
        <v>3068</v>
      </c>
      <c r="D83" s="0" t="s">
        <v>3102</v>
      </c>
      <c r="E83" s="0" t="s">
        <v>3103</v>
      </c>
      <c r="F83" s="0" t="s">
        <v>2924</v>
      </c>
      <c r="G83" s="0" t="s">
        <v>3104</v>
      </c>
    </row>
    <row customHeight="1" ht="11.25">
      <c r="A84" s="373" t="s">
        <v>16</v>
      </c>
      <c r="B84" s="0" t="s">
        <v>3067</v>
      </c>
      <c r="C84" s="0" t="s">
        <v>3068</v>
      </c>
      <c r="D84" s="0" t="s">
        <v>3105</v>
      </c>
      <c r="E84" s="0" t="s">
        <v>3106</v>
      </c>
      <c r="F84" s="0" t="s">
        <v>2924</v>
      </c>
      <c r="G84" s="0" t="s">
        <v>3107</v>
      </c>
    </row>
    <row customHeight="1" ht="11.25">
      <c r="A85" s="373" t="s">
        <v>16</v>
      </c>
      <c r="B85" s="0" t="s">
        <v>3067</v>
      </c>
      <c r="C85" s="0" t="s">
        <v>3068</v>
      </c>
      <c r="D85" s="0" t="s">
        <v>3108</v>
      </c>
      <c r="E85" s="0" t="s">
        <v>3109</v>
      </c>
      <c r="F85" s="0" t="s">
        <v>2924</v>
      </c>
      <c r="G85" s="0" t="s">
        <v>3110</v>
      </c>
    </row>
    <row customHeight="1" ht="11.25">
      <c r="A86" s="373" t="s">
        <v>16</v>
      </c>
      <c r="B86" s="0" t="s">
        <v>3111</v>
      </c>
      <c r="C86" s="0" t="s">
        <v>3112</v>
      </c>
      <c r="D86" s="0" t="s">
        <v>3111</v>
      </c>
      <c r="E86" s="0" t="s">
        <v>3112</v>
      </c>
      <c r="F86" s="0" t="s">
        <v>2918</v>
      </c>
      <c r="G86" s="0" t="s">
        <v>3113</v>
      </c>
    </row>
    <row customHeight="1" ht="11.25">
      <c r="A87" s="373" t="s">
        <v>16</v>
      </c>
      <c r="B87" s="0" t="s">
        <v>3114</v>
      </c>
      <c r="C87" s="0" t="s">
        <v>3115</v>
      </c>
      <c r="D87" s="0" t="s">
        <v>2988</v>
      </c>
      <c r="E87" s="0" t="s">
        <v>3116</v>
      </c>
      <c r="F87" s="0" t="s">
        <v>2924</v>
      </c>
      <c r="G87" s="0" t="s">
        <v>3117</v>
      </c>
    </row>
    <row customHeight="1" ht="11.25">
      <c r="A88" s="373" t="s">
        <v>16</v>
      </c>
      <c r="B88" s="0" t="s">
        <v>3114</v>
      </c>
      <c r="C88" s="0" t="s">
        <v>3115</v>
      </c>
      <c r="D88" s="0" t="s">
        <v>3118</v>
      </c>
      <c r="E88" s="0" t="s">
        <v>3119</v>
      </c>
      <c r="F88" s="0" t="s">
        <v>2924</v>
      </c>
      <c r="G88" s="0" t="s">
        <v>3120</v>
      </c>
    </row>
    <row customHeight="1" ht="11.25">
      <c r="A89" s="373" t="s">
        <v>16</v>
      </c>
      <c r="B89" s="0" t="s">
        <v>3114</v>
      </c>
      <c r="C89" s="0" t="s">
        <v>3115</v>
      </c>
      <c r="D89" s="0" t="s">
        <v>3121</v>
      </c>
      <c r="E89" s="0" t="s">
        <v>3122</v>
      </c>
      <c r="F89" s="0" t="s">
        <v>2924</v>
      </c>
      <c r="G89" s="0" t="s">
        <v>3123</v>
      </c>
    </row>
    <row customHeight="1" ht="11.25">
      <c r="A90" s="373" t="s">
        <v>16</v>
      </c>
      <c r="B90" s="0" t="s">
        <v>3114</v>
      </c>
      <c r="C90" s="0" t="s">
        <v>3115</v>
      </c>
      <c r="D90" s="0" t="s">
        <v>3114</v>
      </c>
      <c r="E90" s="0" t="s">
        <v>3115</v>
      </c>
      <c r="F90" s="0" t="s">
        <v>2921</v>
      </c>
      <c r="G90" s="0" t="s">
        <v>3124</v>
      </c>
    </row>
    <row customHeight="1" ht="11.25">
      <c r="A91" s="373" t="s">
        <v>16</v>
      </c>
      <c r="B91" s="0" t="s">
        <v>3114</v>
      </c>
      <c r="C91" s="0" t="s">
        <v>3115</v>
      </c>
      <c r="D91" s="0" t="s">
        <v>3125</v>
      </c>
      <c r="E91" s="0" t="s">
        <v>3126</v>
      </c>
      <c r="F91" s="0" t="s">
        <v>2996</v>
      </c>
      <c r="G91" s="0" t="s">
        <v>3127</v>
      </c>
    </row>
    <row customHeight="1" ht="11.25">
      <c r="A92" s="373" t="s">
        <v>16</v>
      </c>
      <c r="B92" s="0" t="s">
        <v>3114</v>
      </c>
      <c r="C92" s="0" t="s">
        <v>3115</v>
      </c>
      <c r="D92" s="0" t="s">
        <v>3128</v>
      </c>
      <c r="E92" s="0" t="s">
        <v>3129</v>
      </c>
      <c r="F92" s="0" t="s">
        <v>2996</v>
      </c>
      <c r="G92" s="0" t="s">
        <v>3130</v>
      </c>
    </row>
    <row customHeight="1" ht="11.25">
      <c r="A93" s="373" t="s">
        <v>16</v>
      </c>
      <c r="B93" s="0" t="s">
        <v>3114</v>
      </c>
      <c r="C93" s="0" t="s">
        <v>3115</v>
      </c>
      <c r="D93" s="0" t="s">
        <v>3131</v>
      </c>
      <c r="E93" s="0" t="s">
        <v>3132</v>
      </c>
      <c r="F93" s="0" t="s">
        <v>2924</v>
      </c>
      <c r="G93" s="0" t="s">
        <v>3133</v>
      </c>
    </row>
    <row customHeight="1" ht="11.25">
      <c r="A94" s="373" t="s">
        <v>16</v>
      </c>
      <c r="B94" s="0" t="s">
        <v>3114</v>
      </c>
      <c r="C94" s="0" t="s">
        <v>3115</v>
      </c>
      <c r="D94" s="0" t="s">
        <v>3134</v>
      </c>
      <c r="E94" s="0" t="s">
        <v>3135</v>
      </c>
      <c r="F94" s="0" t="s">
        <v>2924</v>
      </c>
      <c r="G94" s="0" t="s">
        <v>3136</v>
      </c>
    </row>
    <row customHeight="1" ht="11.25">
      <c r="A95" s="373" t="s">
        <v>16</v>
      </c>
      <c r="B95" s="0" t="s">
        <v>3137</v>
      </c>
      <c r="C95" s="0" t="s">
        <v>3138</v>
      </c>
      <c r="D95" s="0" t="s">
        <v>3137</v>
      </c>
      <c r="E95" s="0" t="s">
        <v>3138</v>
      </c>
      <c r="F95" s="0" t="s">
        <v>2918</v>
      </c>
      <c r="G95" s="0" t="s">
        <v>3139</v>
      </c>
    </row>
    <row customHeight="1" ht="11.25">
      <c r="A96" s="373" t="s">
        <v>16</v>
      </c>
      <c r="B96" s="0" t="s">
        <v>3140</v>
      </c>
      <c r="C96" s="0" t="s">
        <v>3141</v>
      </c>
      <c r="D96" s="0" t="s">
        <v>3142</v>
      </c>
      <c r="E96" s="0" t="s">
        <v>3143</v>
      </c>
      <c r="F96" s="0" t="s">
        <v>2924</v>
      </c>
      <c r="G96" s="0" t="s">
        <v>3144</v>
      </c>
    </row>
    <row customHeight="1" ht="11.25">
      <c r="A97" s="373" t="s">
        <v>16</v>
      </c>
      <c r="B97" s="0" t="s">
        <v>3140</v>
      </c>
      <c r="C97" s="0" t="s">
        <v>3141</v>
      </c>
      <c r="D97" s="0" t="s">
        <v>3145</v>
      </c>
      <c r="E97" s="0" t="s">
        <v>3146</v>
      </c>
      <c r="F97" s="0" t="s">
        <v>2924</v>
      </c>
      <c r="G97" s="0" t="s">
        <v>3147</v>
      </c>
    </row>
    <row customHeight="1" ht="11.25">
      <c r="A98" s="373" t="s">
        <v>16</v>
      </c>
      <c r="B98" s="0" t="s">
        <v>3140</v>
      </c>
      <c r="C98" s="0" t="s">
        <v>3141</v>
      </c>
      <c r="D98" s="0" t="s">
        <v>3148</v>
      </c>
      <c r="E98" s="0" t="s">
        <v>3149</v>
      </c>
      <c r="F98" s="0" t="s">
        <v>2924</v>
      </c>
      <c r="G98" s="0" t="s">
        <v>3150</v>
      </c>
    </row>
    <row customHeight="1" ht="11.25">
      <c r="A99" s="373" t="s">
        <v>16</v>
      </c>
      <c r="B99" s="0" t="s">
        <v>3140</v>
      </c>
      <c r="C99" s="0" t="s">
        <v>3141</v>
      </c>
      <c r="D99" s="0" t="s">
        <v>3151</v>
      </c>
      <c r="E99" s="0" t="s">
        <v>3152</v>
      </c>
      <c r="F99" s="0" t="s">
        <v>2924</v>
      </c>
      <c r="G99" s="0" t="s">
        <v>3153</v>
      </c>
    </row>
    <row customHeight="1" ht="11.25">
      <c r="A100" s="373" t="s">
        <v>16</v>
      </c>
      <c r="B100" s="0" t="s">
        <v>3140</v>
      </c>
      <c r="C100" s="0" t="s">
        <v>3141</v>
      </c>
      <c r="D100" s="0" t="s">
        <v>3154</v>
      </c>
      <c r="E100" s="0" t="s">
        <v>3155</v>
      </c>
      <c r="F100" s="0" t="s">
        <v>2924</v>
      </c>
      <c r="G100" s="0" t="s">
        <v>3156</v>
      </c>
    </row>
    <row customHeight="1" ht="11.25">
      <c r="A101" s="373" t="s">
        <v>16</v>
      </c>
      <c r="B101" s="0" t="s">
        <v>3140</v>
      </c>
      <c r="C101" s="0" t="s">
        <v>3141</v>
      </c>
      <c r="D101" s="0" t="s">
        <v>3157</v>
      </c>
      <c r="E101" s="0" t="s">
        <v>3158</v>
      </c>
      <c r="F101" s="0" t="s">
        <v>2924</v>
      </c>
      <c r="G101" s="0" t="s">
        <v>3159</v>
      </c>
    </row>
    <row customHeight="1" ht="11.25">
      <c r="A102" s="373" t="s">
        <v>16</v>
      </c>
      <c r="B102" s="0" t="s">
        <v>3140</v>
      </c>
      <c r="C102" s="0" t="s">
        <v>3141</v>
      </c>
      <c r="D102" s="0" t="s">
        <v>3160</v>
      </c>
      <c r="E102" s="0" t="s">
        <v>3161</v>
      </c>
      <c r="F102" s="0" t="s">
        <v>2924</v>
      </c>
      <c r="G102" s="0" t="s">
        <v>3162</v>
      </c>
    </row>
    <row customHeight="1" ht="11.25">
      <c r="A103" s="373" t="s">
        <v>16</v>
      </c>
      <c r="B103" s="0" t="s">
        <v>3140</v>
      </c>
      <c r="C103" s="0" t="s">
        <v>3141</v>
      </c>
      <c r="D103" s="0" t="s">
        <v>3163</v>
      </c>
      <c r="E103" s="0" t="s">
        <v>3164</v>
      </c>
      <c r="F103" s="0" t="s">
        <v>2924</v>
      </c>
      <c r="G103" s="0" t="s">
        <v>3165</v>
      </c>
    </row>
    <row customHeight="1" ht="11.25">
      <c r="A104" s="373" t="s">
        <v>16</v>
      </c>
      <c r="B104" s="0" t="s">
        <v>3140</v>
      </c>
      <c r="C104" s="0" t="s">
        <v>3141</v>
      </c>
      <c r="D104" s="0" t="s">
        <v>3166</v>
      </c>
      <c r="E104" s="0" t="s">
        <v>3167</v>
      </c>
      <c r="F104" s="0" t="s">
        <v>2924</v>
      </c>
      <c r="G104" s="0" t="s">
        <v>3168</v>
      </c>
    </row>
    <row customHeight="1" ht="11.25">
      <c r="A105" s="373" t="s">
        <v>16</v>
      </c>
      <c r="B105" s="0" t="s">
        <v>3140</v>
      </c>
      <c r="C105" s="0" t="s">
        <v>3141</v>
      </c>
      <c r="D105" s="0" t="s">
        <v>3169</v>
      </c>
      <c r="E105" s="0" t="s">
        <v>3170</v>
      </c>
      <c r="F105" s="0" t="s">
        <v>2924</v>
      </c>
      <c r="G105" s="0" t="s">
        <v>3171</v>
      </c>
    </row>
    <row customHeight="1" ht="11.25">
      <c r="A106" s="373" t="s">
        <v>16</v>
      </c>
      <c r="B106" s="0" t="s">
        <v>3140</v>
      </c>
      <c r="C106" s="0" t="s">
        <v>3141</v>
      </c>
      <c r="D106" s="0" t="s">
        <v>3172</v>
      </c>
      <c r="E106" s="0" t="s">
        <v>3173</v>
      </c>
      <c r="F106" s="0" t="s">
        <v>2924</v>
      </c>
      <c r="G106" s="0" t="s">
        <v>3174</v>
      </c>
    </row>
    <row customHeight="1" ht="11.25">
      <c r="A107" s="373" t="s">
        <v>16</v>
      </c>
      <c r="B107" s="0" t="s">
        <v>3140</v>
      </c>
      <c r="C107" s="0" t="s">
        <v>3141</v>
      </c>
      <c r="D107" s="0" t="s">
        <v>3140</v>
      </c>
      <c r="E107" s="0" t="s">
        <v>3141</v>
      </c>
      <c r="F107" s="0" t="s">
        <v>2921</v>
      </c>
      <c r="G107" s="0" t="s">
        <v>3175</v>
      </c>
    </row>
    <row customHeight="1" ht="11.25">
      <c r="A108" s="373" t="s">
        <v>16</v>
      </c>
      <c r="B108" s="0" t="s">
        <v>3140</v>
      </c>
      <c r="C108" s="0" t="s">
        <v>3141</v>
      </c>
      <c r="D108" s="0" t="s">
        <v>3176</v>
      </c>
      <c r="E108" s="0" t="s">
        <v>3177</v>
      </c>
      <c r="F108" s="0" t="s">
        <v>2924</v>
      </c>
      <c r="G108" s="0" t="s">
        <v>3178</v>
      </c>
    </row>
    <row customHeight="1" ht="11.25">
      <c r="A109" s="373" t="s">
        <v>16</v>
      </c>
      <c r="B109" s="0" t="s">
        <v>3140</v>
      </c>
      <c r="C109" s="0" t="s">
        <v>3141</v>
      </c>
      <c r="D109" s="0" t="s">
        <v>3179</v>
      </c>
      <c r="E109" s="0" t="s">
        <v>3180</v>
      </c>
      <c r="F109" s="0" t="s">
        <v>2924</v>
      </c>
      <c r="G109" s="0" t="s">
        <v>3181</v>
      </c>
    </row>
    <row customHeight="1" ht="11.25">
      <c r="A110" s="373" t="s">
        <v>16</v>
      </c>
      <c r="B110" s="0" t="s">
        <v>3140</v>
      </c>
      <c r="C110" s="0" t="s">
        <v>3141</v>
      </c>
      <c r="D110" s="0" t="s">
        <v>3182</v>
      </c>
      <c r="E110" s="0" t="s">
        <v>3183</v>
      </c>
      <c r="F110" s="0" t="s">
        <v>2924</v>
      </c>
      <c r="G110" s="0" t="s">
        <v>3184</v>
      </c>
    </row>
    <row customHeight="1" ht="11.25">
      <c r="A111" s="373" t="s">
        <v>16</v>
      </c>
      <c r="B111" s="0" t="s">
        <v>3140</v>
      </c>
      <c r="C111" s="0" t="s">
        <v>3141</v>
      </c>
      <c r="D111" s="0" t="s">
        <v>3185</v>
      </c>
      <c r="E111" s="0" t="s">
        <v>3186</v>
      </c>
      <c r="F111" s="0" t="s">
        <v>2924</v>
      </c>
      <c r="G111" s="0" t="s">
        <v>3187</v>
      </c>
    </row>
    <row customHeight="1" ht="11.25">
      <c r="A112" s="373" t="s">
        <v>16</v>
      </c>
      <c r="B112" s="0" t="s">
        <v>3140</v>
      </c>
      <c r="C112" s="0" t="s">
        <v>3141</v>
      </c>
      <c r="D112" s="0" t="s">
        <v>3105</v>
      </c>
      <c r="E112" s="0" t="s">
        <v>3188</v>
      </c>
      <c r="F112" s="0" t="s">
        <v>2924</v>
      </c>
      <c r="G112" s="0" t="s">
        <v>3189</v>
      </c>
    </row>
    <row customHeight="1" ht="11.25">
      <c r="A113" s="373" t="s">
        <v>16</v>
      </c>
      <c r="B113" s="0" t="s">
        <v>3190</v>
      </c>
      <c r="C113" s="0" t="s">
        <v>3191</v>
      </c>
      <c r="D113" s="0" t="s">
        <v>3190</v>
      </c>
      <c r="E113" s="0" t="s">
        <v>3191</v>
      </c>
      <c r="F113" s="0" t="s">
        <v>2918</v>
      </c>
      <c r="G113" s="0" t="s">
        <v>3192</v>
      </c>
    </row>
    <row customHeight="1" ht="11.25">
      <c r="A114" s="373" t="s">
        <v>16</v>
      </c>
      <c r="B114" s="0" t="s">
        <v>3193</v>
      </c>
      <c r="C114" s="0" t="s">
        <v>3194</v>
      </c>
      <c r="D114" s="0" t="s">
        <v>3195</v>
      </c>
      <c r="E114" s="0" t="s">
        <v>3196</v>
      </c>
      <c r="F114" s="0" t="s">
        <v>2924</v>
      </c>
      <c r="G114" s="0" t="s">
        <v>3197</v>
      </c>
    </row>
    <row customHeight="1" ht="11.25">
      <c r="A115" s="373" t="s">
        <v>16</v>
      </c>
      <c r="B115" s="0" t="s">
        <v>3193</v>
      </c>
      <c r="C115" s="0" t="s">
        <v>3194</v>
      </c>
      <c r="D115" s="0" t="s">
        <v>3198</v>
      </c>
      <c r="E115" s="0" t="s">
        <v>3199</v>
      </c>
      <c r="F115" s="0" t="s">
        <v>2924</v>
      </c>
      <c r="G115" s="0" t="s">
        <v>3200</v>
      </c>
    </row>
    <row customHeight="1" ht="11.25">
      <c r="A116" s="373" t="s">
        <v>16</v>
      </c>
      <c r="B116" s="0" t="s">
        <v>3193</v>
      </c>
      <c r="C116" s="0" t="s">
        <v>3194</v>
      </c>
      <c r="D116" s="0" t="s">
        <v>3201</v>
      </c>
      <c r="E116" s="0" t="s">
        <v>3202</v>
      </c>
      <c r="F116" s="0" t="s">
        <v>2924</v>
      </c>
      <c r="G116" s="0" t="s">
        <v>3203</v>
      </c>
    </row>
    <row customHeight="1" ht="11.25">
      <c r="A117" s="373" t="s">
        <v>16</v>
      </c>
      <c r="B117" s="0" t="s">
        <v>3193</v>
      </c>
      <c r="C117" s="0" t="s">
        <v>3194</v>
      </c>
      <c r="D117" s="0" t="s">
        <v>3193</v>
      </c>
      <c r="E117" s="0" t="s">
        <v>3194</v>
      </c>
      <c r="F117" s="0" t="s">
        <v>2921</v>
      </c>
      <c r="G117" s="0" t="s">
        <v>3204</v>
      </c>
    </row>
    <row customHeight="1" ht="11.25">
      <c r="A118" s="373" t="s">
        <v>16</v>
      </c>
      <c r="B118" s="0" t="s">
        <v>3193</v>
      </c>
      <c r="C118" s="0" t="s">
        <v>3194</v>
      </c>
      <c r="D118" s="0" t="s">
        <v>3205</v>
      </c>
      <c r="E118" s="0" t="s">
        <v>3206</v>
      </c>
      <c r="F118" s="0" t="s">
        <v>2996</v>
      </c>
      <c r="G118" s="0" t="s">
        <v>3207</v>
      </c>
    </row>
    <row customHeight="1" ht="11.25">
      <c r="A119" s="373" t="s">
        <v>16</v>
      </c>
      <c r="B119" s="0" t="s">
        <v>3193</v>
      </c>
      <c r="C119" s="0" t="s">
        <v>3194</v>
      </c>
      <c r="D119" s="0" t="s">
        <v>3208</v>
      </c>
      <c r="E119" s="0" t="s">
        <v>3209</v>
      </c>
      <c r="F119" s="0" t="s">
        <v>2924</v>
      </c>
      <c r="G119" s="0" t="s">
        <v>3210</v>
      </c>
    </row>
    <row customHeight="1" ht="11.25">
      <c r="A120" s="373" t="s">
        <v>16</v>
      </c>
      <c r="B120" s="0" t="s">
        <v>3193</v>
      </c>
      <c r="C120" s="0" t="s">
        <v>3194</v>
      </c>
      <c r="D120" s="0" t="s">
        <v>3211</v>
      </c>
      <c r="E120" s="0" t="s">
        <v>3212</v>
      </c>
      <c r="F120" s="0" t="s">
        <v>2924</v>
      </c>
      <c r="G120" s="0" t="s">
        <v>3213</v>
      </c>
    </row>
    <row customHeight="1" ht="11.25">
      <c r="A121" s="373" t="s">
        <v>16</v>
      </c>
      <c r="B121" s="0" t="s">
        <v>3193</v>
      </c>
      <c r="C121" s="0" t="s">
        <v>3194</v>
      </c>
      <c r="D121" s="0" t="s">
        <v>3214</v>
      </c>
      <c r="E121" s="0" t="s">
        <v>3215</v>
      </c>
      <c r="F121" s="0" t="s">
        <v>2924</v>
      </c>
      <c r="G121" s="0" t="s">
        <v>3216</v>
      </c>
    </row>
    <row customHeight="1" ht="11.25">
      <c r="A122" s="373" t="s">
        <v>16</v>
      </c>
      <c r="B122" s="0" t="s">
        <v>3193</v>
      </c>
      <c r="C122" s="0" t="s">
        <v>3194</v>
      </c>
      <c r="D122" s="0" t="s">
        <v>3217</v>
      </c>
      <c r="E122" s="0" t="s">
        <v>3218</v>
      </c>
      <c r="F122" s="0" t="s">
        <v>2924</v>
      </c>
      <c r="G122" s="0" t="s">
        <v>3219</v>
      </c>
    </row>
    <row customHeight="1" ht="11.25">
      <c r="A123" s="373" t="s">
        <v>16</v>
      </c>
      <c r="B123" s="0" t="s">
        <v>3220</v>
      </c>
      <c r="C123" s="0" t="s">
        <v>3221</v>
      </c>
      <c r="D123" s="0" t="s">
        <v>3220</v>
      </c>
      <c r="E123" s="0" t="s">
        <v>3221</v>
      </c>
      <c r="F123" s="0" t="s">
        <v>2918</v>
      </c>
      <c r="G123" s="0" t="s">
        <v>3222</v>
      </c>
    </row>
    <row customHeight="1" ht="11.25">
      <c r="A124" s="373" t="s">
        <v>16</v>
      </c>
      <c r="B124" s="0" t="s">
        <v>3223</v>
      </c>
      <c r="C124" s="0" t="s">
        <v>3224</v>
      </c>
      <c r="D124" s="0" t="s">
        <v>3225</v>
      </c>
      <c r="E124" s="0" t="s">
        <v>3226</v>
      </c>
      <c r="F124" s="0" t="s">
        <v>2996</v>
      </c>
      <c r="G124" s="0" t="s">
        <v>3227</v>
      </c>
    </row>
    <row customHeight="1" ht="11.25">
      <c r="A125" s="373" t="s">
        <v>16</v>
      </c>
      <c r="B125" s="0" t="s">
        <v>3223</v>
      </c>
      <c r="C125" s="0" t="s">
        <v>3224</v>
      </c>
      <c r="D125" s="0" t="s">
        <v>3228</v>
      </c>
      <c r="E125" s="0" t="s">
        <v>3229</v>
      </c>
      <c r="F125" s="0" t="s">
        <v>2924</v>
      </c>
      <c r="G125" s="0" t="s">
        <v>3230</v>
      </c>
    </row>
    <row customHeight="1" ht="11.25">
      <c r="A126" s="373" t="s">
        <v>16</v>
      </c>
      <c r="B126" s="0" t="s">
        <v>3223</v>
      </c>
      <c r="C126" s="0" t="s">
        <v>3224</v>
      </c>
      <c r="D126" s="0" t="s">
        <v>3223</v>
      </c>
      <c r="E126" s="0" t="s">
        <v>3224</v>
      </c>
      <c r="F126" s="0" t="s">
        <v>2921</v>
      </c>
      <c r="G126" s="0" t="s">
        <v>3231</v>
      </c>
    </row>
    <row customHeight="1" ht="11.25">
      <c r="A127" s="373" t="s">
        <v>16</v>
      </c>
      <c r="B127" s="0" t="s">
        <v>3223</v>
      </c>
      <c r="C127" s="0" t="s">
        <v>3224</v>
      </c>
      <c r="D127" s="0" t="s">
        <v>3232</v>
      </c>
      <c r="E127" s="0" t="s">
        <v>3233</v>
      </c>
      <c r="F127" s="0" t="s">
        <v>2924</v>
      </c>
      <c r="G127" s="0" t="s">
        <v>3234</v>
      </c>
    </row>
    <row customHeight="1" ht="11.25">
      <c r="A128" s="373" t="s">
        <v>16</v>
      </c>
      <c r="B128" s="0" t="s">
        <v>3223</v>
      </c>
      <c r="C128" s="0" t="s">
        <v>3224</v>
      </c>
      <c r="D128" s="0" t="s">
        <v>3235</v>
      </c>
      <c r="E128" s="0" t="s">
        <v>3236</v>
      </c>
      <c r="F128" s="0" t="s">
        <v>2924</v>
      </c>
      <c r="G128" s="0" t="s">
        <v>3237</v>
      </c>
    </row>
    <row customHeight="1" ht="11.25">
      <c r="A129" s="373" t="s">
        <v>16</v>
      </c>
      <c r="B129" s="0" t="s">
        <v>3223</v>
      </c>
      <c r="C129" s="0" t="s">
        <v>3224</v>
      </c>
      <c r="D129" s="0" t="s">
        <v>3238</v>
      </c>
      <c r="E129" s="0" t="s">
        <v>3239</v>
      </c>
      <c r="F129" s="0" t="s">
        <v>2924</v>
      </c>
      <c r="G129" s="0" t="s">
        <v>3240</v>
      </c>
    </row>
    <row customHeight="1" ht="11.25">
      <c r="A130" s="373" t="s">
        <v>16</v>
      </c>
      <c r="B130" s="0" t="s">
        <v>3223</v>
      </c>
      <c r="C130" s="0" t="s">
        <v>3224</v>
      </c>
      <c r="D130" s="0" t="s">
        <v>3241</v>
      </c>
      <c r="E130" s="0" t="s">
        <v>3242</v>
      </c>
      <c r="F130" s="0" t="s">
        <v>2924</v>
      </c>
      <c r="G130" s="0" t="s">
        <v>3243</v>
      </c>
    </row>
    <row customHeight="1" ht="11.25">
      <c r="A131" s="373" t="s">
        <v>16</v>
      </c>
      <c r="B131" s="0" t="s">
        <v>3244</v>
      </c>
      <c r="C131" s="0" t="s">
        <v>3245</v>
      </c>
      <c r="D131" s="0" t="s">
        <v>3244</v>
      </c>
      <c r="E131" s="0" t="s">
        <v>3245</v>
      </c>
      <c r="F131" s="0" t="s">
        <v>2918</v>
      </c>
      <c r="G131" s="0" t="s">
        <v>3246</v>
      </c>
    </row>
    <row customHeight="1" ht="11.25">
      <c r="A132" s="373" t="s">
        <v>16</v>
      </c>
      <c r="B132" s="0" t="s">
        <v>3247</v>
      </c>
      <c r="C132" s="0" t="s">
        <v>3248</v>
      </c>
      <c r="D132" s="0" t="s">
        <v>3249</v>
      </c>
      <c r="E132" s="0" t="s">
        <v>3250</v>
      </c>
      <c r="F132" s="0" t="s">
        <v>2924</v>
      </c>
      <c r="G132" s="0" t="s">
        <v>3251</v>
      </c>
    </row>
    <row customHeight="1" ht="11.25">
      <c r="A133" s="373" t="s">
        <v>16</v>
      </c>
      <c r="B133" s="0" t="s">
        <v>3247</v>
      </c>
      <c r="C133" s="0" t="s">
        <v>3248</v>
      </c>
      <c r="D133" s="0" t="s">
        <v>2947</v>
      </c>
      <c r="E133" s="0" t="s">
        <v>3252</v>
      </c>
      <c r="F133" s="0" t="s">
        <v>2924</v>
      </c>
      <c r="G133" s="0" t="s">
        <v>3253</v>
      </c>
    </row>
    <row customHeight="1" ht="11.25">
      <c r="A134" s="373" t="s">
        <v>16</v>
      </c>
      <c r="B134" s="0" t="s">
        <v>3247</v>
      </c>
      <c r="C134" s="0" t="s">
        <v>3248</v>
      </c>
      <c r="D134" s="0" t="s">
        <v>3254</v>
      </c>
      <c r="E134" s="0" t="s">
        <v>3255</v>
      </c>
      <c r="F134" s="0" t="s">
        <v>2924</v>
      </c>
      <c r="G134" s="0" t="s">
        <v>3256</v>
      </c>
    </row>
    <row customHeight="1" ht="11.25">
      <c r="A135" s="373" t="s">
        <v>16</v>
      </c>
      <c r="B135" s="0" t="s">
        <v>3247</v>
      </c>
      <c r="C135" s="0" t="s">
        <v>3248</v>
      </c>
      <c r="D135" s="0" t="s">
        <v>3257</v>
      </c>
      <c r="E135" s="0" t="s">
        <v>3258</v>
      </c>
      <c r="F135" s="0" t="s">
        <v>2924</v>
      </c>
      <c r="G135" s="0" t="s">
        <v>3259</v>
      </c>
    </row>
    <row customHeight="1" ht="11.25">
      <c r="A136" s="373" t="s">
        <v>16</v>
      </c>
      <c r="B136" s="0" t="s">
        <v>3247</v>
      </c>
      <c r="C136" s="0" t="s">
        <v>3248</v>
      </c>
      <c r="D136" s="0" t="s">
        <v>3260</v>
      </c>
      <c r="E136" s="0" t="s">
        <v>3261</v>
      </c>
      <c r="F136" s="0" t="s">
        <v>2924</v>
      </c>
      <c r="G136" s="0" t="s">
        <v>3262</v>
      </c>
    </row>
    <row customHeight="1" ht="11.25">
      <c r="A137" s="373" t="s">
        <v>16</v>
      </c>
      <c r="B137" s="0" t="s">
        <v>3247</v>
      </c>
      <c r="C137" s="0" t="s">
        <v>3248</v>
      </c>
      <c r="D137" s="0" t="s">
        <v>3263</v>
      </c>
      <c r="E137" s="0" t="s">
        <v>3264</v>
      </c>
      <c r="F137" s="0" t="s">
        <v>2924</v>
      </c>
      <c r="G137" s="0" t="s">
        <v>3265</v>
      </c>
    </row>
    <row customHeight="1" ht="11.25">
      <c r="A138" s="373" t="s">
        <v>16</v>
      </c>
      <c r="B138" s="0" t="s">
        <v>3247</v>
      </c>
      <c r="C138" s="0" t="s">
        <v>3248</v>
      </c>
      <c r="D138" s="0" t="s">
        <v>3247</v>
      </c>
      <c r="E138" s="0" t="s">
        <v>3248</v>
      </c>
      <c r="F138" s="0" t="s">
        <v>2921</v>
      </c>
      <c r="G138" s="0" t="s">
        <v>3266</v>
      </c>
    </row>
    <row customHeight="1" ht="11.25">
      <c r="A139" s="373" t="s">
        <v>16</v>
      </c>
      <c r="B139" s="0" t="s">
        <v>3247</v>
      </c>
      <c r="C139" s="0" t="s">
        <v>3248</v>
      </c>
      <c r="D139" s="0" t="s">
        <v>3267</v>
      </c>
      <c r="E139" s="0" t="s">
        <v>3268</v>
      </c>
      <c r="F139" s="0" t="s">
        <v>2996</v>
      </c>
      <c r="G139" s="0" t="s">
        <v>3269</v>
      </c>
    </row>
    <row customHeight="1" ht="11.25">
      <c r="A140" s="373" t="s">
        <v>16</v>
      </c>
      <c r="B140" s="0" t="s">
        <v>3247</v>
      </c>
      <c r="C140" s="0" t="s">
        <v>3248</v>
      </c>
      <c r="D140" s="0" t="s">
        <v>3270</v>
      </c>
      <c r="E140" s="0" t="s">
        <v>3271</v>
      </c>
      <c r="F140" s="0" t="s">
        <v>2924</v>
      </c>
      <c r="G140" s="0" t="s">
        <v>3272</v>
      </c>
    </row>
    <row customHeight="1" ht="11.25">
      <c r="A141" s="373" t="s">
        <v>16</v>
      </c>
      <c r="B141" s="0" t="s">
        <v>3247</v>
      </c>
      <c r="C141" s="0" t="s">
        <v>3248</v>
      </c>
      <c r="D141" s="0" t="s">
        <v>3273</v>
      </c>
      <c r="E141" s="0" t="s">
        <v>3274</v>
      </c>
      <c r="F141" s="0" t="s">
        <v>2924</v>
      </c>
      <c r="G141" s="0" t="s">
        <v>3275</v>
      </c>
    </row>
    <row customHeight="1" ht="11.25">
      <c r="A142" s="373" t="s">
        <v>16</v>
      </c>
      <c r="B142" s="0" t="s">
        <v>3247</v>
      </c>
      <c r="C142" s="0" t="s">
        <v>3248</v>
      </c>
      <c r="D142" s="0" t="s">
        <v>3276</v>
      </c>
      <c r="E142" s="0" t="s">
        <v>3277</v>
      </c>
      <c r="F142" s="0" t="s">
        <v>2924</v>
      </c>
      <c r="G142" s="0" t="s">
        <v>3278</v>
      </c>
    </row>
    <row customHeight="1" ht="11.25">
      <c r="A143" s="373" t="s">
        <v>16</v>
      </c>
      <c r="B143" s="0" t="s">
        <v>3247</v>
      </c>
      <c r="C143" s="0" t="s">
        <v>3248</v>
      </c>
      <c r="D143" s="0" t="s">
        <v>3279</v>
      </c>
      <c r="E143" s="0" t="s">
        <v>3280</v>
      </c>
      <c r="F143" s="0" t="s">
        <v>2924</v>
      </c>
      <c r="G143" s="0" t="s">
        <v>3281</v>
      </c>
    </row>
    <row customHeight="1" ht="11.25">
      <c r="A144" s="373" t="s">
        <v>16</v>
      </c>
      <c r="B144" s="0" t="s">
        <v>3282</v>
      </c>
      <c r="C144" s="0" t="s">
        <v>3283</v>
      </c>
      <c r="D144" s="0" t="s">
        <v>3282</v>
      </c>
      <c r="E144" s="0" t="s">
        <v>3283</v>
      </c>
      <c r="F144" s="0" t="s">
        <v>2918</v>
      </c>
      <c r="G144" s="0" t="s">
        <v>3284</v>
      </c>
    </row>
    <row customHeight="1" ht="11.25">
      <c r="A145" s="373" t="s">
        <v>16</v>
      </c>
      <c r="B145" s="0" t="s">
        <v>3285</v>
      </c>
      <c r="C145" s="0" t="s">
        <v>3286</v>
      </c>
      <c r="D145" s="0" t="s">
        <v>3287</v>
      </c>
      <c r="E145" s="0" t="s">
        <v>3288</v>
      </c>
      <c r="F145" s="0" t="s">
        <v>2924</v>
      </c>
      <c r="G145" s="0" t="s">
        <v>3289</v>
      </c>
    </row>
    <row customHeight="1" ht="11.25">
      <c r="A146" s="373" t="s">
        <v>16</v>
      </c>
      <c r="B146" s="0" t="s">
        <v>3285</v>
      </c>
      <c r="C146" s="0" t="s">
        <v>3286</v>
      </c>
      <c r="D146" s="0" t="s">
        <v>3081</v>
      </c>
      <c r="E146" s="0" t="s">
        <v>3290</v>
      </c>
      <c r="F146" s="0" t="s">
        <v>2924</v>
      </c>
      <c r="G146" s="0" t="s">
        <v>3291</v>
      </c>
    </row>
    <row customHeight="1" ht="11.25">
      <c r="A147" s="373" t="s">
        <v>16</v>
      </c>
      <c r="B147" s="0" t="s">
        <v>3285</v>
      </c>
      <c r="C147" s="0" t="s">
        <v>3286</v>
      </c>
      <c r="D147" s="0" t="s">
        <v>3292</v>
      </c>
      <c r="E147" s="0" t="s">
        <v>3293</v>
      </c>
      <c r="F147" s="0" t="s">
        <v>2924</v>
      </c>
      <c r="G147" s="0" t="s">
        <v>3294</v>
      </c>
    </row>
    <row customHeight="1" ht="11.25">
      <c r="A148" s="373" t="s">
        <v>16</v>
      </c>
      <c r="B148" s="0" t="s">
        <v>3285</v>
      </c>
      <c r="C148" s="0" t="s">
        <v>3286</v>
      </c>
      <c r="D148" s="0" t="s">
        <v>3295</v>
      </c>
      <c r="E148" s="0" t="s">
        <v>3296</v>
      </c>
      <c r="F148" s="0" t="s">
        <v>2924</v>
      </c>
      <c r="G148" s="0" t="s">
        <v>3297</v>
      </c>
    </row>
    <row customHeight="1" ht="11.25">
      <c r="A149" s="373" t="s">
        <v>16</v>
      </c>
      <c r="B149" s="0" t="s">
        <v>3285</v>
      </c>
      <c r="C149" s="0" t="s">
        <v>3286</v>
      </c>
      <c r="D149" s="0" t="s">
        <v>3298</v>
      </c>
      <c r="E149" s="0" t="s">
        <v>3299</v>
      </c>
      <c r="F149" s="0" t="s">
        <v>2924</v>
      </c>
      <c r="G149" s="0" t="s">
        <v>3300</v>
      </c>
    </row>
    <row customHeight="1" ht="11.25">
      <c r="A150" s="373" t="s">
        <v>16</v>
      </c>
      <c r="B150" s="0" t="s">
        <v>3285</v>
      </c>
      <c r="C150" s="0" t="s">
        <v>3286</v>
      </c>
      <c r="D150" s="0" t="s">
        <v>3285</v>
      </c>
      <c r="E150" s="0" t="s">
        <v>3286</v>
      </c>
      <c r="F150" s="0" t="s">
        <v>2921</v>
      </c>
      <c r="G150" s="0" t="s">
        <v>3301</v>
      </c>
    </row>
    <row customHeight="1" ht="11.25">
      <c r="A151" s="373" t="s">
        <v>16</v>
      </c>
      <c r="B151" s="0" t="s">
        <v>3285</v>
      </c>
      <c r="C151" s="0" t="s">
        <v>3286</v>
      </c>
      <c r="D151" s="0" t="s">
        <v>3302</v>
      </c>
      <c r="E151" s="0" t="s">
        <v>3303</v>
      </c>
      <c r="F151" s="0" t="s">
        <v>2924</v>
      </c>
      <c r="G151" s="0" t="s">
        <v>3304</v>
      </c>
    </row>
    <row customHeight="1" ht="11.25">
      <c r="A152" s="373" t="s">
        <v>16</v>
      </c>
      <c r="B152" s="0" t="s">
        <v>3285</v>
      </c>
      <c r="C152" s="0" t="s">
        <v>3286</v>
      </c>
      <c r="D152" s="0" t="s">
        <v>3305</v>
      </c>
      <c r="E152" s="0" t="s">
        <v>3306</v>
      </c>
      <c r="F152" s="0" t="s">
        <v>2924</v>
      </c>
      <c r="G152" s="0" t="s">
        <v>3307</v>
      </c>
    </row>
    <row customHeight="1" ht="11.25">
      <c r="A153" s="373" t="s">
        <v>16</v>
      </c>
      <c r="B153" s="0" t="s">
        <v>3285</v>
      </c>
      <c r="C153" s="0" t="s">
        <v>3286</v>
      </c>
      <c r="D153" s="0" t="s">
        <v>3308</v>
      </c>
      <c r="E153" s="0" t="s">
        <v>3309</v>
      </c>
      <c r="F153" s="0" t="s">
        <v>2924</v>
      </c>
      <c r="G153" s="0" t="s">
        <v>3310</v>
      </c>
    </row>
    <row customHeight="1" ht="11.25">
      <c r="A154" s="373" t="s">
        <v>16</v>
      </c>
      <c r="B154" s="0" t="s">
        <v>3285</v>
      </c>
      <c r="C154" s="0" t="s">
        <v>3286</v>
      </c>
      <c r="D154" s="0" t="s">
        <v>3311</v>
      </c>
      <c r="E154" s="0" t="s">
        <v>3312</v>
      </c>
      <c r="F154" s="0" t="s">
        <v>2924</v>
      </c>
      <c r="G154" s="0" t="s">
        <v>3313</v>
      </c>
    </row>
    <row customHeight="1" ht="11.25">
      <c r="A155" s="373" t="s">
        <v>16</v>
      </c>
      <c r="B155" s="0" t="s">
        <v>3285</v>
      </c>
      <c r="C155" s="0" t="s">
        <v>3286</v>
      </c>
      <c r="D155" s="0" t="s">
        <v>3314</v>
      </c>
      <c r="E155" s="0" t="s">
        <v>3315</v>
      </c>
      <c r="F155" s="0" t="s">
        <v>2924</v>
      </c>
      <c r="G155" s="0" t="s">
        <v>3316</v>
      </c>
    </row>
    <row customHeight="1" ht="11.25">
      <c r="A156" s="373" t="s">
        <v>16</v>
      </c>
      <c r="B156" s="0" t="s">
        <v>3285</v>
      </c>
      <c r="C156" s="0" t="s">
        <v>3286</v>
      </c>
      <c r="D156" s="0" t="s">
        <v>3317</v>
      </c>
      <c r="E156" s="0" t="s">
        <v>3318</v>
      </c>
      <c r="F156" s="0" t="s">
        <v>2924</v>
      </c>
      <c r="G156" s="0" t="s">
        <v>3319</v>
      </c>
    </row>
    <row customHeight="1" ht="11.25">
      <c r="A157" s="373" t="s">
        <v>16</v>
      </c>
      <c r="B157" s="0" t="s">
        <v>3285</v>
      </c>
      <c r="C157" s="0" t="s">
        <v>3286</v>
      </c>
      <c r="D157" s="0" t="s">
        <v>3320</v>
      </c>
      <c r="E157" s="0" t="s">
        <v>3321</v>
      </c>
      <c r="F157" s="0" t="s">
        <v>2924</v>
      </c>
      <c r="G157" s="0" t="s">
        <v>3322</v>
      </c>
    </row>
    <row customHeight="1" ht="11.25">
      <c r="A158" s="373" t="s">
        <v>16</v>
      </c>
      <c r="B158" s="0" t="s">
        <v>3323</v>
      </c>
      <c r="C158" s="0" t="s">
        <v>3324</v>
      </c>
      <c r="D158" s="0" t="s">
        <v>3323</v>
      </c>
      <c r="E158" s="0" t="s">
        <v>3324</v>
      </c>
      <c r="F158" s="0" t="s">
        <v>2918</v>
      </c>
      <c r="G158" s="0" t="s">
        <v>3325</v>
      </c>
    </row>
    <row customHeight="1" ht="11.25">
      <c r="A159" s="373" t="s">
        <v>16</v>
      </c>
      <c r="B159" s="0" t="s">
        <v>3326</v>
      </c>
      <c r="C159" s="0" t="s">
        <v>3327</v>
      </c>
      <c r="D159" s="0" t="s">
        <v>3328</v>
      </c>
      <c r="E159" s="0" t="s">
        <v>3329</v>
      </c>
      <c r="F159" s="0" t="s">
        <v>2924</v>
      </c>
      <c r="G159" s="0" t="s">
        <v>3330</v>
      </c>
    </row>
    <row customHeight="1" ht="11.25">
      <c r="A160" s="373" t="s">
        <v>16</v>
      </c>
      <c r="B160" s="0" t="s">
        <v>3326</v>
      </c>
      <c r="C160" s="0" t="s">
        <v>3327</v>
      </c>
      <c r="D160" s="0" t="s">
        <v>3331</v>
      </c>
      <c r="E160" s="0" t="s">
        <v>3332</v>
      </c>
      <c r="F160" s="0" t="s">
        <v>2924</v>
      </c>
      <c r="G160" s="0" t="s">
        <v>3333</v>
      </c>
    </row>
    <row customHeight="1" ht="11.25">
      <c r="A161" s="373" t="s">
        <v>16</v>
      </c>
      <c r="B161" s="0" t="s">
        <v>3326</v>
      </c>
      <c r="C161" s="0" t="s">
        <v>3327</v>
      </c>
      <c r="D161" s="0" t="s">
        <v>3334</v>
      </c>
      <c r="E161" s="0" t="s">
        <v>3335</v>
      </c>
      <c r="F161" s="0" t="s">
        <v>2924</v>
      </c>
      <c r="G161" s="0" t="s">
        <v>3336</v>
      </c>
    </row>
    <row customHeight="1" ht="11.25">
      <c r="A162" s="373" t="s">
        <v>16</v>
      </c>
      <c r="B162" s="0" t="s">
        <v>3326</v>
      </c>
      <c r="C162" s="0" t="s">
        <v>3327</v>
      </c>
      <c r="D162" s="0" t="s">
        <v>3337</v>
      </c>
      <c r="E162" s="0" t="s">
        <v>3338</v>
      </c>
      <c r="F162" s="0" t="s">
        <v>2924</v>
      </c>
      <c r="G162" s="0" t="s">
        <v>3339</v>
      </c>
    </row>
    <row customHeight="1" ht="11.25">
      <c r="A163" s="373" t="s">
        <v>16</v>
      </c>
      <c r="B163" s="0" t="s">
        <v>3326</v>
      </c>
      <c r="C163" s="0" t="s">
        <v>3327</v>
      </c>
      <c r="D163" s="0" t="s">
        <v>3340</v>
      </c>
      <c r="E163" s="0" t="s">
        <v>3341</v>
      </c>
      <c r="F163" s="0" t="s">
        <v>2924</v>
      </c>
      <c r="G163" s="0" t="s">
        <v>3342</v>
      </c>
    </row>
    <row customHeight="1" ht="11.25">
      <c r="A164" s="373" t="s">
        <v>16</v>
      </c>
      <c r="B164" s="0" t="s">
        <v>3326</v>
      </c>
      <c r="C164" s="0" t="s">
        <v>3327</v>
      </c>
      <c r="D164" s="0" t="s">
        <v>3343</v>
      </c>
      <c r="E164" s="0" t="s">
        <v>3344</v>
      </c>
      <c r="F164" s="0" t="s">
        <v>2924</v>
      </c>
      <c r="G164" s="0" t="s">
        <v>3345</v>
      </c>
    </row>
    <row customHeight="1" ht="11.25">
      <c r="A165" s="373" t="s">
        <v>16</v>
      </c>
      <c r="B165" s="0" t="s">
        <v>3326</v>
      </c>
      <c r="C165" s="0" t="s">
        <v>3327</v>
      </c>
      <c r="D165" s="0" t="s">
        <v>3326</v>
      </c>
      <c r="E165" s="0" t="s">
        <v>3327</v>
      </c>
      <c r="F165" s="0" t="s">
        <v>2921</v>
      </c>
      <c r="G165" s="0" t="s">
        <v>3346</v>
      </c>
    </row>
    <row customHeight="1" ht="11.25">
      <c r="A166" s="373" t="s">
        <v>16</v>
      </c>
      <c r="B166" s="0" t="s">
        <v>3326</v>
      </c>
      <c r="C166" s="0" t="s">
        <v>3327</v>
      </c>
      <c r="D166" s="0" t="s">
        <v>2971</v>
      </c>
      <c r="E166" s="0" t="s">
        <v>3347</v>
      </c>
      <c r="F166" s="0" t="s">
        <v>2924</v>
      </c>
      <c r="G166" s="0" t="s">
        <v>3348</v>
      </c>
    </row>
    <row customHeight="1" ht="11.25">
      <c r="A167" s="373" t="s">
        <v>16</v>
      </c>
      <c r="B167" s="0" t="s">
        <v>3326</v>
      </c>
      <c r="C167" s="0" t="s">
        <v>3327</v>
      </c>
      <c r="D167" s="0" t="s">
        <v>3349</v>
      </c>
      <c r="E167" s="0" t="s">
        <v>3350</v>
      </c>
      <c r="F167" s="0" t="s">
        <v>2924</v>
      </c>
      <c r="G167" s="0" t="s">
        <v>3351</v>
      </c>
    </row>
    <row customHeight="1" ht="11.25">
      <c r="A168" s="373" t="s">
        <v>16</v>
      </c>
      <c r="B168" s="0" t="s">
        <v>3326</v>
      </c>
      <c r="C168" s="0" t="s">
        <v>3327</v>
      </c>
      <c r="D168" s="0" t="s">
        <v>3352</v>
      </c>
      <c r="E168" s="0" t="s">
        <v>3353</v>
      </c>
      <c r="F168" s="0" t="s">
        <v>2924</v>
      </c>
      <c r="G168" s="0" t="s">
        <v>3354</v>
      </c>
    </row>
    <row customHeight="1" ht="11.25">
      <c r="A169" s="373" t="s">
        <v>16</v>
      </c>
      <c r="B169" s="0" t="s">
        <v>3326</v>
      </c>
      <c r="C169" s="0" t="s">
        <v>3327</v>
      </c>
      <c r="D169" s="0" t="s">
        <v>3355</v>
      </c>
      <c r="E169" s="0" t="s">
        <v>3356</v>
      </c>
      <c r="F169" s="0" t="s">
        <v>2924</v>
      </c>
      <c r="G169" s="0" t="s">
        <v>3357</v>
      </c>
    </row>
    <row customHeight="1" ht="11.25">
      <c r="A170" s="373" t="s">
        <v>16</v>
      </c>
      <c r="B170" s="0" t="s">
        <v>3358</v>
      </c>
      <c r="C170" s="0" t="s">
        <v>3359</v>
      </c>
      <c r="D170" s="0" t="s">
        <v>3358</v>
      </c>
      <c r="E170" s="0" t="s">
        <v>3359</v>
      </c>
      <c r="F170" s="0" t="s">
        <v>2918</v>
      </c>
      <c r="G170" s="0" t="s">
        <v>3360</v>
      </c>
    </row>
    <row customHeight="1" ht="11.25">
      <c r="A171" s="373" t="s">
        <v>16</v>
      </c>
      <c r="B171" s="0" t="s">
        <v>3361</v>
      </c>
      <c r="C171" s="0" t="s">
        <v>3362</v>
      </c>
      <c r="D171" s="0" t="s">
        <v>3363</v>
      </c>
      <c r="E171" s="0" t="s">
        <v>3364</v>
      </c>
      <c r="F171" s="0" t="s">
        <v>2924</v>
      </c>
      <c r="G171" s="0" t="s">
        <v>3365</v>
      </c>
    </row>
    <row customHeight="1" ht="11.25">
      <c r="A172" s="373" t="s">
        <v>16</v>
      </c>
      <c r="B172" s="0" t="s">
        <v>3361</v>
      </c>
      <c r="C172" s="0" t="s">
        <v>3362</v>
      </c>
      <c r="D172" s="0" t="s">
        <v>3366</v>
      </c>
      <c r="E172" s="0" t="s">
        <v>3367</v>
      </c>
      <c r="F172" s="0" t="s">
        <v>2924</v>
      </c>
      <c r="G172" s="0" t="s">
        <v>3368</v>
      </c>
    </row>
    <row customHeight="1" ht="11.25">
      <c r="A173" s="373" t="s">
        <v>16</v>
      </c>
      <c r="B173" s="0" t="s">
        <v>3361</v>
      </c>
      <c r="C173" s="0" t="s">
        <v>3362</v>
      </c>
      <c r="D173" s="0" t="s">
        <v>3369</v>
      </c>
      <c r="E173" s="0" t="s">
        <v>3370</v>
      </c>
      <c r="F173" s="0" t="s">
        <v>2924</v>
      </c>
      <c r="G173" s="0" t="s">
        <v>3371</v>
      </c>
    </row>
    <row customHeight="1" ht="11.25">
      <c r="A174" s="373" t="s">
        <v>16</v>
      </c>
      <c r="B174" s="0" t="s">
        <v>3361</v>
      </c>
      <c r="C174" s="0" t="s">
        <v>3362</v>
      </c>
      <c r="D174" s="0" t="s">
        <v>3372</v>
      </c>
      <c r="E174" s="0" t="s">
        <v>3373</v>
      </c>
      <c r="F174" s="0" t="s">
        <v>2924</v>
      </c>
      <c r="G174" s="0" t="s">
        <v>3374</v>
      </c>
    </row>
    <row customHeight="1" ht="11.25">
      <c r="A175" s="373" t="s">
        <v>16</v>
      </c>
      <c r="B175" s="0" t="s">
        <v>3361</v>
      </c>
      <c r="C175" s="0" t="s">
        <v>3362</v>
      </c>
      <c r="D175" s="0" t="s">
        <v>2999</v>
      </c>
      <c r="E175" s="0" t="s">
        <v>3375</v>
      </c>
      <c r="F175" s="0" t="s">
        <v>2924</v>
      </c>
      <c r="G175" s="0" t="s">
        <v>3376</v>
      </c>
    </row>
    <row customHeight="1" ht="11.25">
      <c r="A176" s="373" t="s">
        <v>16</v>
      </c>
      <c r="B176" s="0" t="s">
        <v>3361</v>
      </c>
      <c r="C176" s="0" t="s">
        <v>3362</v>
      </c>
      <c r="D176" s="0" t="s">
        <v>3377</v>
      </c>
      <c r="E176" s="0" t="s">
        <v>3378</v>
      </c>
      <c r="F176" s="0" t="s">
        <v>2924</v>
      </c>
      <c r="G176" s="0" t="s">
        <v>3379</v>
      </c>
    </row>
    <row customHeight="1" ht="11.25">
      <c r="A177" s="373" t="s">
        <v>16</v>
      </c>
      <c r="B177" s="0" t="s">
        <v>3361</v>
      </c>
      <c r="C177" s="0" t="s">
        <v>3362</v>
      </c>
      <c r="D177" s="0" t="s">
        <v>3232</v>
      </c>
      <c r="E177" s="0" t="s">
        <v>3380</v>
      </c>
      <c r="F177" s="0" t="s">
        <v>2924</v>
      </c>
      <c r="G177" s="0" t="s">
        <v>3381</v>
      </c>
    </row>
    <row customHeight="1" ht="11.25">
      <c r="A178" s="373" t="s">
        <v>16</v>
      </c>
      <c r="B178" s="0" t="s">
        <v>3361</v>
      </c>
      <c r="C178" s="0" t="s">
        <v>3362</v>
      </c>
      <c r="D178" s="0" t="s">
        <v>3382</v>
      </c>
      <c r="E178" s="0" t="s">
        <v>3383</v>
      </c>
      <c r="F178" s="0" t="s">
        <v>2924</v>
      </c>
      <c r="G178" s="0" t="s">
        <v>3384</v>
      </c>
    </row>
    <row customHeight="1" ht="11.25">
      <c r="A179" s="373" t="s">
        <v>16</v>
      </c>
      <c r="B179" s="0" t="s">
        <v>3361</v>
      </c>
      <c r="C179" s="0" t="s">
        <v>3362</v>
      </c>
      <c r="D179" s="0" t="s">
        <v>3385</v>
      </c>
      <c r="E179" s="0" t="s">
        <v>3386</v>
      </c>
      <c r="F179" s="0" t="s">
        <v>2924</v>
      </c>
      <c r="G179" s="0" t="s">
        <v>3387</v>
      </c>
    </row>
    <row customHeight="1" ht="11.25">
      <c r="A180" s="373" t="s">
        <v>16</v>
      </c>
      <c r="B180" s="0" t="s">
        <v>3361</v>
      </c>
      <c r="C180" s="0" t="s">
        <v>3362</v>
      </c>
      <c r="D180" s="0" t="s">
        <v>3361</v>
      </c>
      <c r="E180" s="0" t="s">
        <v>3362</v>
      </c>
      <c r="F180" s="0" t="s">
        <v>2921</v>
      </c>
      <c r="G180" s="0" t="s">
        <v>3388</v>
      </c>
    </row>
    <row customHeight="1" ht="11.25">
      <c r="A181" s="373" t="s">
        <v>16</v>
      </c>
      <c r="B181" s="0" t="s">
        <v>3361</v>
      </c>
      <c r="C181" s="0" t="s">
        <v>3362</v>
      </c>
      <c r="D181" s="0" t="s">
        <v>3389</v>
      </c>
      <c r="E181" s="0" t="s">
        <v>3390</v>
      </c>
      <c r="F181" s="0" t="s">
        <v>2924</v>
      </c>
      <c r="G181" s="0" t="s">
        <v>3391</v>
      </c>
    </row>
    <row customHeight="1" ht="11.25">
      <c r="A182" s="373" t="s">
        <v>16</v>
      </c>
      <c r="B182" s="0" t="s">
        <v>3361</v>
      </c>
      <c r="C182" s="0" t="s">
        <v>3362</v>
      </c>
      <c r="D182" s="0" t="s">
        <v>3392</v>
      </c>
      <c r="E182" s="0" t="s">
        <v>3393</v>
      </c>
      <c r="F182" s="0" t="s">
        <v>2924</v>
      </c>
      <c r="G182" s="0" t="s">
        <v>3394</v>
      </c>
    </row>
    <row customHeight="1" ht="11.25">
      <c r="A183" s="373" t="s">
        <v>16</v>
      </c>
      <c r="B183" s="0" t="s">
        <v>3361</v>
      </c>
      <c r="C183" s="0" t="s">
        <v>3362</v>
      </c>
      <c r="D183" s="0" t="s">
        <v>3395</v>
      </c>
      <c r="E183" s="0" t="s">
        <v>3396</v>
      </c>
      <c r="F183" s="0" t="s">
        <v>2924</v>
      </c>
      <c r="G183" s="0" t="s">
        <v>3397</v>
      </c>
    </row>
    <row customHeight="1" ht="11.25">
      <c r="A184" s="373" t="s">
        <v>16</v>
      </c>
      <c r="B184" s="0" t="s">
        <v>3361</v>
      </c>
      <c r="C184" s="0" t="s">
        <v>3362</v>
      </c>
      <c r="D184" s="0" t="s">
        <v>3398</v>
      </c>
      <c r="E184" s="0" t="s">
        <v>3399</v>
      </c>
      <c r="F184" s="0" t="s">
        <v>2924</v>
      </c>
      <c r="G184" s="0" t="s">
        <v>3400</v>
      </c>
    </row>
    <row customHeight="1" ht="11.25">
      <c r="A185" s="373" t="s">
        <v>16</v>
      </c>
      <c r="B185" s="0" t="s">
        <v>3401</v>
      </c>
      <c r="C185" s="0" t="s">
        <v>3402</v>
      </c>
      <c r="D185" s="0" t="s">
        <v>3401</v>
      </c>
      <c r="E185" s="0" t="s">
        <v>3402</v>
      </c>
      <c r="F185" s="0" t="s">
        <v>2918</v>
      </c>
      <c r="G185" s="0" t="s">
        <v>3403</v>
      </c>
    </row>
    <row customHeight="1" ht="11.25">
      <c r="A186" s="373" t="s">
        <v>16</v>
      </c>
      <c r="B186" s="0" t="s">
        <v>3404</v>
      </c>
      <c r="C186" s="0" t="s">
        <v>3405</v>
      </c>
      <c r="D186" s="0" t="s">
        <v>3406</v>
      </c>
      <c r="E186" s="0" t="s">
        <v>3407</v>
      </c>
      <c r="F186" s="0" t="s">
        <v>2924</v>
      </c>
      <c r="G186" s="0" t="s">
        <v>3408</v>
      </c>
    </row>
    <row customHeight="1" ht="11.25">
      <c r="A187" s="373" t="s">
        <v>16</v>
      </c>
      <c r="B187" s="0" t="s">
        <v>3404</v>
      </c>
      <c r="C187" s="0" t="s">
        <v>3405</v>
      </c>
      <c r="D187" s="0" t="s">
        <v>3409</v>
      </c>
      <c r="E187" s="0" t="s">
        <v>3410</v>
      </c>
      <c r="F187" s="0" t="s">
        <v>2924</v>
      </c>
      <c r="G187" s="0" t="s">
        <v>3411</v>
      </c>
    </row>
    <row customHeight="1" ht="11.25">
      <c r="A188" s="373" t="s">
        <v>16</v>
      </c>
      <c r="B188" s="0" t="s">
        <v>3404</v>
      </c>
      <c r="C188" s="0" t="s">
        <v>3405</v>
      </c>
      <c r="D188" s="0" t="s">
        <v>3412</v>
      </c>
      <c r="E188" s="0" t="s">
        <v>3413</v>
      </c>
      <c r="F188" s="0" t="s">
        <v>2924</v>
      </c>
      <c r="G188" s="0" t="s">
        <v>3414</v>
      </c>
    </row>
    <row customHeight="1" ht="11.25">
      <c r="A189" s="373" t="s">
        <v>16</v>
      </c>
      <c r="B189" s="0" t="s">
        <v>3404</v>
      </c>
      <c r="C189" s="0" t="s">
        <v>3405</v>
      </c>
      <c r="D189" s="0" t="s">
        <v>3415</v>
      </c>
      <c r="E189" s="0" t="s">
        <v>3416</v>
      </c>
      <c r="F189" s="0" t="s">
        <v>2924</v>
      </c>
      <c r="G189" s="0" t="s">
        <v>3417</v>
      </c>
    </row>
    <row customHeight="1" ht="11.25">
      <c r="A190" s="373" t="s">
        <v>16</v>
      </c>
      <c r="B190" s="0" t="s">
        <v>3404</v>
      </c>
      <c r="C190" s="0" t="s">
        <v>3405</v>
      </c>
      <c r="D190" s="0" t="s">
        <v>3418</v>
      </c>
      <c r="E190" s="0" t="s">
        <v>3419</v>
      </c>
      <c r="F190" s="0" t="s">
        <v>2924</v>
      </c>
      <c r="G190" s="0" t="s">
        <v>3420</v>
      </c>
    </row>
    <row customHeight="1" ht="11.25">
      <c r="A191" s="373" t="s">
        <v>16</v>
      </c>
      <c r="B191" s="0" t="s">
        <v>3404</v>
      </c>
      <c r="C191" s="0" t="s">
        <v>3405</v>
      </c>
      <c r="D191" s="0" t="s">
        <v>3421</v>
      </c>
      <c r="E191" s="0" t="s">
        <v>3422</v>
      </c>
      <c r="F191" s="0" t="s">
        <v>2924</v>
      </c>
      <c r="G191" s="0" t="s">
        <v>3423</v>
      </c>
    </row>
    <row customHeight="1" ht="11.25">
      <c r="A192" s="373" t="s">
        <v>16</v>
      </c>
      <c r="B192" s="0" t="s">
        <v>3404</v>
      </c>
      <c r="C192" s="0" t="s">
        <v>3405</v>
      </c>
      <c r="D192" s="0" t="s">
        <v>3424</v>
      </c>
      <c r="E192" s="0" t="s">
        <v>3425</v>
      </c>
      <c r="F192" s="0" t="s">
        <v>2924</v>
      </c>
      <c r="G192" s="0" t="s">
        <v>3426</v>
      </c>
    </row>
    <row customHeight="1" ht="11.25">
      <c r="A193" s="373" t="s">
        <v>16</v>
      </c>
      <c r="B193" s="0" t="s">
        <v>3404</v>
      </c>
      <c r="C193" s="0" t="s">
        <v>3405</v>
      </c>
      <c r="D193" s="0" t="s">
        <v>3427</v>
      </c>
      <c r="E193" s="0" t="s">
        <v>3428</v>
      </c>
      <c r="F193" s="0" t="s">
        <v>2924</v>
      </c>
      <c r="G193" s="0" t="s">
        <v>3429</v>
      </c>
    </row>
    <row customHeight="1" ht="11.25">
      <c r="A194" s="373" t="s">
        <v>16</v>
      </c>
      <c r="B194" s="0" t="s">
        <v>3404</v>
      </c>
      <c r="C194" s="0" t="s">
        <v>3405</v>
      </c>
      <c r="D194" s="0" t="s">
        <v>3404</v>
      </c>
      <c r="E194" s="0" t="s">
        <v>3405</v>
      </c>
      <c r="F194" s="0" t="s">
        <v>2921</v>
      </c>
      <c r="G194" s="0" t="s">
        <v>3430</v>
      </c>
    </row>
    <row customHeight="1" ht="11.25">
      <c r="A195" s="373" t="s">
        <v>16</v>
      </c>
      <c r="B195" s="0" t="s">
        <v>3404</v>
      </c>
      <c r="C195" s="0" t="s">
        <v>3405</v>
      </c>
      <c r="D195" s="0" t="s">
        <v>3431</v>
      </c>
      <c r="E195" s="0" t="s">
        <v>3432</v>
      </c>
      <c r="F195" s="0" t="s">
        <v>2996</v>
      </c>
      <c r="G195" s="0" t="s">
        <v>3433</v>
      </c>
    </row>
    <row customHeight="1" ht="11.25">
      <c r="A196" s="373" t="s">
        <v>16</v>
      </c>
      <c r="B196" s="0" t="s">
        <v>3404</v>
      </c>
      <c r="C196" s="0" t="s">
        <v>3405</v>
      </c>
      <c r="D196" s="0" t="s">
        <v>3434</v>
      </c>
      <c r="E196" s="0" t="s">
        <v>3435</v>
      </c>
      <c r="F196" s="0" t="s">
        <v>2924</v>
      </c>
      <c r="G196" s="0" t="s">
        <v>3436</v>
      </c>
    </row>
    <row customHeight="1" ht="11.25">
      <c r="A197" s="373" t="s">
        <v>16</v>
      </c>
      <c r="B197" s="0" t="s">
        <v>3404</v>
      </c>
      <c r="C197" s="0" t="s">
        <v>3405</v>
      </c>
      <c r="D197" s="0" t="s">
        <v>3437</v>
      </c>
      <c r="E197" s="0" t="s">
        <v>3438</v>
      </c>
      <c r="F197" s="0" t="s">
        <v>2924</v>
      </c>
      <c r="G197" s="0" t="s">
        <v>3439</v>
      </c>
    </row>
    <row customHeight="1" ht="11.25">
      <c r="A198" s="373" t="s">
        <v>16</v>
      </c>
      <c r="B198" s="0" t="s">
        <v>3440</v>
      </c>
      <c r="C198" s="0" t="s">
        <v>3441</v>
      </c>
      <c r="D198" s="0" t="s">
        <v>3440</v>
      </c>
      <c r="E198" s="0" t="s">
        <v>3441</v>
      </c>
      <c r="F198" s="0" t="s">
        <v>2918</v>
      </c>
      <c r="G198" s="0" t="s">
        <v>3442</v>
      </c>
    </row>
    <row customHeight="1" ht="11.25">
      <c r="A199" s="373" t="s">
        <v>16</v>
      </c>
      <c r="B199" s="0" t="s">
        <v>3443</v>
      </c>
      <c r="C199" s="0" t="s">
        <v>3444</v>
      </c>
      <c r="D199" s="0" t="s">
        <v>3445</v>
      </c>
      <c r="E199" s="0" t="s">
        <v>3446</v>
      </c>
      <c r="F199" s="0" t="s">
        <v>2924</v>
      </c>
      <c r="G199" s="0" t="s">
        <v>3447</v>
      </c>
    </row>
    <row customHeight="1" ht="11.25">
      <c r="A200" s="373" t="s">
        <v>16</v>
      </c>
      <c r="B200" s="0" t="s">
        <v>3443</v>
      </c>
      <c r="C200" s="0" t="s">
        <v>3444</v>
      </c>
      <c r="D200" s="0" t="s">
        <v>3118</v>
      </c>
      <c r="E200" s="0" t="s">
        <v>3448</v>
      </c>
      <c r="F200" s="0" t="s">
        <v>2924</v>
      </c>
      <c r="G200" s="0" t="s">
        <v>3449</v>
      </c>
    </row>
    <row customHeight="1" ht="11.25">
      <c r="A201" s="373" t="s">
        <v>16</v>
      </c>
      <c r="B201" s="0" t="s">
        <v>3443</v>
      </c>
      <c r="C201" s="0" t="s">
        <v>3444</v>
      </c>
      <c r="D201" s="0" t="s">
        <v>3443</v>
      </c>
      <c r="E201" s="0" t="s">
        <v>3444</v>
      </c>
      <c r="F201" s="0" t="s">
        <v>2921</v>
      </c>
      <c r="G201" s="0" t="s">
        <v>3450</v>
      </c>
    </row>
    <row customHeight="1" ht="11.25">
      <c r="A202" s="373" t="s">
        <v>16</v>
      </c>
      <c r="B202" s="0" t="s">
        <v>3443</v>
      </c>
      <c r="C202" s="0" t="s">
        <v>3444</v>
      </c>
      <c r="D202" s="0" t="s">
        <v>3451</v>
      </c>
      <c r="E202" s="0" t="s">
        <v>3452</v>
      </c>
      <c r="F202" s="0" t="s">
        <v>2924</v>
      </c>
      <c r="G202" s="0" t="s">
        <v>3453</v>
      </c>
    </row>
    <row customHeight="1" ht="11.25">
      <c r="A203" s="373" t="s">
        <v>16</v>
      </c>
      <c r="B203" s="0" t="s">
        <v>3443</v>
      </c>
      <c r="C203" s="0" t="s">
        <v>3444</v>
      </c>
      <c r="D203" s="0" t="s">
        <v>3454</v>
      </c>
      <c r="E203" s="0" t="s">
        <v>3455</v>
      </c>
      <c r="F203" s="0" t="s">
        <v>2924</v>
      </c>
      <c r="G203" s="0" t="s">
        <v>3456</v>
      </c>
    </row>
    <row customHeight="1" ht="11.25">
      <c r="A204" s="373" t="s">
        <v>16</v>
      </c>
      <c r="B204" s="0" t="s">
        <v>3443</v>
      </c>
      <c r="C204" s="0" t="s">
        <v>3444</v>
      </c>
      <c r="D204" s="0" t="s">
        <v>3457</v>
      </c>
      <c r="E204" s="0" t="s">
        <v>3458</v>
      </c>
      <c r="F204" s="0" t="s">
        <v>2924</v>
      </c>
      <c r="G204" s="0" t="s">
        <v>3459</v>
      </c>
    </row>
    <row customHeight="1" ht="11.25">
      <c r="A205" s="373" t="s">
        <v>16</v>
      </c>
      <c r="B205" s="0" t="s">
        <v>3460</v>
      </c>
      <c r="C205" s="0" t="s">
        <v>3461</v>
      </c>
      <c r="D205" s="0" t="s">
        <v>3460</v>
      </c>
      <c r="E205" s="0" t="s">
        <v>3461</v>
      </c>
      <c r="F205" s="0" t="s">
        <v>2918</v>
      </c>
      <c r="G205" s="0" t="s">
        <v>3462</v>
      </c>
    </row>
    <row customHeight="1" ht="11.25">
      <c r="A206" s="373" t="s">
        <v>16</v>
      </c>
      <c r="B206" s="0" t="s">
        <v>3463</v>
      </c>
      <c r="C206" s="0" t="s">
        <v>3464</v>
      </c>
      <c r="D206" s="0" t="s">
        <v>3465</v>
      </c>
      <c r="E206" s="0" t="s">
        <v>3466</v>
      </c>
      <c r="F206" s="0" t="s">
        <v>2924</v>
      </c>
      <c r="G206" s="0" t="s">
        <v>3467</v>
      </c>
    </row>
    <row customHeight="1" ht="11.25">
      <c r="A207" s="373" t="s">
        <v>16</v>
      </c>
      <c r="B207" s="0" t="s">
        <v>3463</v>
      </c>
      <c r="C207" s="0" t="s">
        <v>3464</v>
      </c>
      <c r="D207" s="0" t="s">
        <v>3468</v>
      </c>
      <c r="E207" s="0" t="s">
        <v>3469</v>
      </c>
      <c r="F207" s="0" t="s">
        <v>2924</v>
      </c>
      <c r="G207" s="0" t="s">
        <v>3470</v>
      </c>
    </row>
    <row customHeight="1" ht="11.25">
      <c r="A208" s="373" t="s">
        <v>16</v>
      </c>
      <c r="B208" s="0" t="s">
        <v>3463</v>
      </c>
      <c r="C208" s="0" t="s">
        <v>3464</v>
      </c>
      <c r="D208" s="0" t="s">
        <v>3471</v>
      </c>
      <c r="E208" s="0" t="s">
        <v>3472</v>
      </c>
      <c r="F208" s="0" t="s">
        <v>2924</v>
      </c>
      <c r="G208" s="0" t="s">
        <v>3473</v>
      </c>
    </row>
    <row customHeight="1" ht="11.25">
      <c r="A209" s="373" t="s">
        <v>16</v>
      </c>
      <c r="B209" s="0" t="s">
        <v>3463</v>
      </c>
      <c r="C209" s="0" t="s">
        <v>3464</v>
      </c>
      <c r="D209" s="0" t="s">
        <v>3474</v>
      </c>
      <c r="E209" s="0" t="s">
        <v>3475</v>
      </c>
      <c r="F209" s="0" t="s">
        <v>2924</v>
      </c>
      <c r="G209" s="0" t="s">
        <v>3476</v>
      </c>
    </row>
    <row customHeight="1" ht="11.25">
      <c r="A210" s="373" t="s">
        <v>16</v>
      </c>
      <c r="B210" s="0" t="s">
        <v>3463</v>
      </c>
      <c r="C210" s="0" t="s">
        <v>3464</v>
      </c>
      <c r="D210" s="0" t="s">
        <v>3369</v>
      </c>
      <c r="E210" s="0" t="s">
        <v>3477</v>
      </c>
      <c r="F210" s="0" t="s">
        <v>2924</v>
      </c>
      <c r="G210" s="0" t="s">
        <v>3478</v>
      </c>
    </row>
    <row customHeight="1" ht="11.25">
      <c r="A211" s="373" t="s">
        <v>16</v>
      </c>
      <c r="B211" s="0" t="s">
        <v>3463</v>
      </c>
      <c r="C211" s="0" t="s">
        <v>3464</v>
      </c>
      <c r="D211" s="0" t="s">
        <v>3479</v>
      </c>
      <c r="E211" s="0" t="s">
        <v>3480</v>
      </c>
      <c r="F211" s="0" t="s">
        <v>2924</v>
      </c>
      <c r="G211" s="0" t="s">
        <v>3481</v>
      </c>
    </row>
    <row customHeight="1" ht="11.25">
      <c r="A212" s="373" t="s">
        <v>16</v>
      </c>
      <c r="B212" s="0" t="s">
        <v>3463</v>
      </c>
      <c r="C212" s="0" t="s">
        <v>3464</v>
      </c>
      <c r="D212" s="0" t="s">
        <v>3482</v>
      </c>
      <c r="E212" s="0" t="s">
        <v>3483</v>
      </c>
      <c r="F212" s="0" t="s">
        <v>2924</v>
      </c>
      <c r="G212" s="0" t="s">
        <v>3484</v>
      </c>
    </row>
    <row customHeight="1" ht="11.25">
      <c r="A213" s="373" t="s">
        <v>16</v>
      </c>
      <c r="B213" s="0" t="s">
        <v>3463</v>
      </c>
      <c r="C213" s="0" t="s">
        <v>3464</v>
      </c>
      <c r="D213" s="0" t="s">
        <v>3485</v>
      </c>
      <c r="E213" s="0" t="s">
        <v>3486</v>
      </c>
      <c r="F213" s="0" t="s">
        <v>2924</v>
      </c>
      <c r="G213" s="0" t="s">
        <v>3487</v>
      </c>
    </row>
    <row customHeight="1" ht="11.25">
      <c r="A214" s="373" t="s">
        <v>16</v>
      </c>
      <c r="B214" s="0" t="s">
        <v>3463</v>
      </c>
      <c r="C214" s="0" t="s">
        <v>3464</v>
      </c>
      <c r="D214" s="0" t="s">
        <v>3488</v>
      </c>
      <c r="E214" s="0" t="s">
        <v>3489</v>
      </c>
      <c r="F214" s="0" t="s">
        <v>2924</v>
      </c>
      <c r="G214" s="0" t="s">
        <v>3490</v>
      </c>
    </row>
    <row customHeight="1" ht="11.25">
      <c r="A215" s="373" t="s">
        <v>16</v>
      </c>
      <c r="B215" s="0" t="s">
        <v>3463</v>
      </c>
      <c r="C215" s="0" t="s">
        <v>3464</v>
      </c>
      <c r="D215" s="0" t="s">
        <v>3491</v>
      </c>
      <c r="E215" s="0" t="s">
        <v>3492</v>
      </c>
      <c r="F215" s="0" t="s">
        <v>2924</v>
      </c>
      <c r="G215" s="0" t="s">
        <v>3493</v>
      </c>
    </row>
    <row customHeight="1" ht="11.25">
      <c r="A216" s="373" t="s">
        <v>16</v>
      </c>
      <c r="B216" s="0" t="s">
        <v>3463</v>
      </c>
      <c r="C216" s="0" t="s">
        <v>3464</v>
      </c>
      <c r="D216" s="0" t="s">
        <v>3494</v>
      </c>
      <c r="E216" s="0" t="s">
        <v>3495</v>
      </c>
      <c r="F216" s="0" t="s">
        <v>2924</v>
      </c>
      <c r="G216" s="0" t="s">
        <v>3496</v>
      </c>
    </row>
    <row customHeight="1" ht="11.25">
      <c r="A217" s="373" t="s">
        <v>16</v>
      </c>
      <c r="B217" s="0" t="s">
        <v>3463</v>
      </c>
      <c r="C217" s="0" t="s">
        <v>3464</v>
      </c>
      <c r="D217" s="0" t="s">
        <v>3497</v>
      </c>
      <c r="E217" s="0" t="s">
        <v>3498</v>
      </c>
      <c r="F217" s="0" t="s">
        <v>2924</v>
      </c>
      <c r="G217" s="0" t="s">
        <v>3499</v>
      </c>
    </row>
    <row customHeight="1" ht="11.25">
      <c r="A218" s="373" t="s">
        <v>16</v>
      </c>
      <c r="B218" s="0" t="s">
        <v>3463</v>
      </c>
      <c r="C218" s="0" t="s">
        <v>3464</v>
      </c>
      <c r="D218" s="0" t="s">
        <v>3463</v>
      </c>
      <c r="E218" s="0" t="s">
        <v>3464</v>
      </c>
      <c r="F218" s="0" t="s">
        <v>2921</v>
      </c>
      <c r="G218" s="0" t="s">
        <v>3500</v>
      </c>
    </row>
    <row customHeight="1" ht="11.25">
      <c r="A219" s="373" t="s">
        <v>16</v>
      </c>
      <c r="B219" s="0" t="s">
        <v>3463</v>
      </c>
      <c r="C219" s="0" t="s">
        <v>3464</v>
      </c>
      <c r="D219" s="0" t="s">
        <v>3501</v>
      </c>
      <c r="E219" s="0" t="s">
        <v>3502</v>
      </c>
      <c r="F219" s="0" t="s">
        <v>2996</v>
      </c>
      <c r="G219" s="0" t="s">
        <v>3503</v>
      </c>
    </row>
    <row customHeight="1" ht="11.25">
      <c r="A220" s="373" t="s">
        <v>16</v>
      </c>
      <c r="B220" s="0" t="s">
        <v>3463</v>
      </c>
      <c r="C220" s="0" t="s">
        <v>3464</v>
      </c>
      <c r="D220" s="0" t="s">
        <v>3504</v>
      </c>
      <c r="E220" s="0" t="s">
        <v>3505</v>
      </c>
      <c r="F220" s="0" t="s">
        <v>2924</v>
      </c>
      <c r="G220" s="0" t="s">
        <v>3506</v>
      </c>
    </row>
    <row customHeight="1" ht="11.25">
      <c r="A221" s="373" t="s">
        <v>16</v>
      </c>
      <c r="B221" s="0" t="s">
        <v>3507</v>
      </c>
      <c r="C221" s="0" t="s">
        <v>3508</v>
      </c>
      <c r="D221" s="0" t="s">
        <v>3507</v>
      </c>
      <c r="E221" s="0" t="s">
        <v>3508</v>
      </c>
      <c r="F221" s="0" t="s">
        <v>2918</v>
      </c>
      <c r="G221" s="0" t="s">
        <v>3509</v>
      </c>
    </row>
    <row customHeight="1" ht="11.25">
      <c r="A222" s="373" t="s">
        <v>16</v>
      </c>
      <c r="B222" s="0" t="s">
        <v>3510</v>
      </c>
      <c r="C222" s="0" t="s">
        <v>3511</v>
      </c>
      <c r="D222" s="0" t="s">
        <v>3512</v>
      </c>
      <c r="E222" s="0" t="s">
        <v>3513</v>
      </c>
      <c r="F222" s="0" t="s">
        <v>2924</v>
      </c>
      <c r="G222" s="0" t="s">
        <v>3514</v>
      </c>
    </row>
    <row customHeight="1" ht="11.25">
      <c r="A223" s="373" t="s">
        <v>16</v>
      </c>
      <c r="B223" s="0" t="s">
        <v>3510</v>
      </c>
      <c r="C223" s="0" t="s">
        <v>3511</v>
      </c>
      <c r="D223" s="0" t="s">
        <v>3515</v>
      </c>
      <c r="E223" s="0" t="s">
        <v>3516</v>
      </c>
      <c r="F223" s="0" t="s">
        <v>2924</v>
      </c>
      <c r="G223" s="0" t="s">
        <v>3517</v>
      </c>
    </row>
    <row customHeight="1" ht="11.25">
      <c r="A224" s="373" t="s">
        <v>16</v>
      </c>
      <c r="B224" s="0" t="s">
        <v>3510</v>
      </c>
      <c r="C224" s="0" t="s">
        <v>3511</v>
      </c>
      <c r="D224" s="0" t="s">
        <v>3518</v>
      </c>
      <c r="E224" s="0" t="s">
        <v>3519</v>
      </c>
      <c r="F224" s="0" t="s">
        <v>2924</v>
      </c>
      <c r="G224" s="0" t="s">
        <v>3520</v>
      </c>
    </row>
    <row customHeight="1" ht="11.25">
      <c r="A225" s="373" t="s">
        <v>16</v>
      </c>
      <c r="B225" s="0" t="s">
        <v>3510</v>
      </c>
      <c r="C225" s="0" t="s">
        <v>3511</v>
      </c>
      <c r="D225" s="0" t="s">
        <v>3521</v>
      </c>
      <c r="E225" s="0" t="s">
        <v>3522</v>
      </c>
      <c r="F225" s="0" t="s">
        <v>2924</v>
      </c>
      <c r="G225" s="0" t="s">
        <v>3523</v>
      </c>
    </row>
    <row customHeight="1" ht="11.25">
      <c r="A226" s="373" t="s">
        <v>16</v>
      </c>
      <c r="B226" s="0" t="s">
        <v>3510</v>
      </c>
      <c r="C226" s="0" t="s">
        <v>3511</v>
      </c>
      <c r="D226" s="0" t="s">
        <v>3524</v>
      </c>
      <c r="E226" s="0" t="s">
        <v>3525</v>
      </c>
      <c r="F226" s="0" t="s">
        <v>2924</v>
      </c>
      <c r="G226" s="0" t="s">
        <v>3526</v>
      </c>
    </row>
    <row customHeight="1" ht="11.25">
      <c r="A227" s="373" t="s">
        <v>16</v>
      </c>
      <c r="B227" s="0" t="s">
        <v>3510</v>
      </c>
      <c r="C227" s="0" t="s">
        <v>3511</v>
      </c>
      <c r="D227" s="0" t="s">
        <v>3527</v>
      </c>
      <c r="E227" s="0" t="s">
        <v>3528</v>
      </c>
      <c r="F227" s="0" t="s">
        <v>2924</v>
      </c>
      <c r="G227" s="0" t="s">
        <v>3529</v>
      </c>
    </row>
    <row customHeight="1" ht="11.25">
      <c r="A228" s="373" t="s">
        <v>16</v>
      </c>
      <c r="B228" s="0" t="s">
        <v>3510</v>
      </c>
      <c r="C228" s="0" t="s">
        <v>3511</v>
      </c>
      <c r="D228" s="0" t="s">
        <v>3530</v>
      </c>
      <c r="E228" s="0" t="s">
        <v>3531</v>
      </c>
      <c r="F228" s="0" t="s">
        <v>2924</v>
      </c>
      <c r="G228" s="0" t="s">
        <v>3532</v>
      </c>
    </row>
    <row customHeight="1" ht="11.25">
      <c r="A229" s="373" t="s">
        <v>16</v>
      </c>
      <c r="B229" s="0" t="s">
        <v>3510</v>
      </c>
      <c r="C229" s="0" t="s">
        <v>3511</v>
      </c>
      <c r="D229" s="0" t="s">
        <v>3533</v>
      </c>
      <c r="E229" s="0" t="s">
        <v>3534</v>
      </c>
      <c r="F229" s="0" t="s">
        <v>2924</v>
      </c>
      <c r="G229" s="0" t="s">
        <v>3535</v>
      </c>
    </row>
    <row customHeight="1" ht="11.25">
      <c r="A230" s="373" t="s">
        <v>16</v>
      </c>
      <c r="B230" s="0" t="s">
        <v>3510</v>
      </c>
      <c r="C230" s="0" t="s">
        <v>3511</v>
      </c>
      <c r="D230" s="0" t="s">
        <v>3510</v>
      </c>
      <c r="E230" s="0" t="s">
        <v>3511</v>
      </c>
      <c r="F230" s="0" t="s">
        <v>2921</v>
      </c>
      <c r="G230" s="0" t="s">
        <v>3536</v>
      </c>
    </row>
    <row customHeight="1" ht="11.25">
      <c r="A231" s="373" t="s">
        <v>16</v>
      </c>
      <c r="B231" s="0" t="s">
        <v>3510</v>
      </c>
      <c r="C231" s="0" t="s">
        <v>3511</v>
      </c>
      <c r="D231" s="0" t="s">
        <v>3537</v>
      </c>
      <c r="E231" s="0" t="s">
        <v>3538</v>
      </c>
      <c r="F231" s="0" t="s">
        <v>2924</v>
      </c>
      <c r="G231" s="0" t="s">
        <v>3539</v>
      </c>
    </row>
    <row customHeight="1" ht="11.25">
      <c r="A232" s="373" t="s">
        <v>16</v>
      </c>
      <c r="B232" s="0" t="s">
        <v>3540</v>
      </c>
      <c r="C232" s="0" t="s">
        <v>3541</v>
      </c>
      <c r="D232" s="0" t="s">
        <v>3540</v>
      </c>
      <c r="E232" s="0" t="s">
        <v>3541</v>
      </c>
      <c r="F232" s="0" t="s">
        <v>2918</v>
      </c>
      <c r="G232" s="0" t="s">
        <v>3542</v>
      </c>
    </row>
    <row customHeight="1" ht="11.25">
      <c r="A233" s="373" t="s">
        <v>16</v>
      </c>
      <c r="B233" s="0" t="s">
        <v>3543</v>
      </c>
      <c r="C233" s="0" t="s">
        <v>3544</v>
      </c>
      <c r="D233" s="0" t="s">
        <v>3545</v>
      </c>
      <c r="E233" s="0" t="s">
        <v>3546</v>
      </c>
      <c r="F233" s="0" t="s">
        <v>2924</v>
      </c>
      <c r="G233" s="0" t="s">
        <v>3547</v>
      </c>
    </row>
    <row customHeight="1" ht="11.25">
      <c r="A234" s="373" t="s">
        <v>16</v>
      </c>
      <c r="B234" s="0" t="s">
        <v>3543</v>
      </c>
      <c r="C234" s="0" t="s">
        <v>3544</v>
      </c>
      <c r="D234" s="0" t="s">
        <v>3548</v>
      </c>
      <c r="E234" s="0" t="s">
        <v>3549</v>
      </c>
      <c r="F234" s="0" t="s">
        <v>2924</v>
      </c>
      <c r="G234" s="0" t="s">
        <v>3550</v>
      </c>
    </row>
    <row customHeight="1" ht="11.25">
      <c r="A235" s="373" t="s">
        <v>16</v>
      </c>
      <c r="B235" s="0" t="s">
        <v>3543</v>
      </c>
      <c r="C235" s="0" t="s">
        <v>3544</v>
      </c>
      <c r="D235" s="0" t="s">
        <v>3551</v>
      </c>
      <c r="E235" s="0" t="s">
        <v>3552</v>
      </c>
      <c r="F235" s="0" t="s">
        <v>2924</v>
      </c>
      <c r="G235" s="0" t="s">
        <v>3553</v>
      </c>
    </row>
    <row customHeight="1" ht="11.25">
      <c r="A236" s="373" t="s">
        <v>16</v>
      </c>
      <c r="B236" s="0" t="s">
        <v>3543</v>
      </c>
      <c r="C236" s="0" t="s">
        <v>3544</v>
      </c>
      <c r="D236" s="0" t="s">
        <v>3554</v>
      </c>
      <c r="E236" s="0" t="s">
        <v>3555</v>
      </c>
      <c r="F236" s="0" t="s">
        <v>2924</v>
      </c>
      <c r="G236" s="0" t="s">
        <v>3556</v>
      </c>
    </row>
    <row customHeight="1" ht="11.25">
      <c r="A237" s="373" t="s">
        <v>16</v>
      </c>
      <c r="B237" s="0" t="s">
        <v>3543</v>
      </c>
      <c r="C237" s="0" t="s">
        <v>3544</v>
      </c>
      <c r="D237" s="0" t="s">
        <v>3557</v>
      </c>
      <c r="E237" s="0" t="s">
        <v>3558</v>
      </c>
      <c r="F237" s="0" t="s">
        <v>2924</v>
      </c>
      <c r="G237" s="0" t="s">
        <v>3559</v>
      </c>
    </row>
    <row customHeight="1" ht="11.25">
      <c r="A238" s="373" t="s">
        <v>16</v>
      </c>
      <c r="B238" s="0" t="s">
        <v>3543</v>
      </c>
      <c r="C238" s="0" t="s">
        <v>3544</v>
      </c>
      <c r="D238" s="0" t="s">
        <v>3560</v>
      </c>
      <c r="E238" s="0" t="s">
        <v>3561</v>
      </c>
      <c r="F238" s="0" t="s">
        <v>2924</v>
      </c>
      <c r="G238" s="0" t="s">
        <v>3562</v>
      </c>
    </row>
    <row customHeight="1" ht="11.25">
      <c r="A239" s="373" t="s">
        <v>16</v>
      </c>
      <c r="B239" s="0" t="s">
        <v>3543</v>
      </c>
      <c r="C239" s="0" t="s">
        <v>3544</v>
      </c>
      <c r="D239" s="0" t="s">
        <v>3563</v>
      </c>
      <c r="E239" s="0" t="s">
        <v>3564</v>
      </c>
      <c r="F239" s="0" t="s">
        <v>2924</v>
      </c>
      <c r="G239" s="0" t="s">
        <v>3565</v>
      </c>
    </row>
    <row customHeight="1" ht="11.25">
      <c r="A240" s="373" t="s">
        <v>16</v>
      </c>
      <c r="B240" s="0" t="s">
        <v>3543</v>
      </c>
      <c r="C240" s="0" t="s">
        <v>3544</v>
      </c>
      <c r="D240" s="0" t="s">
        <v>3566</v>
      </c>
      <c r="E240" s="0" t="s">
        <v>3567</v>
      </c>
      <c r="F240" s="0" t="s">
        <v>2924</v>
      </c>
      <c r="G240" s="0" t="s">
        <v>3568</v>
      </c>
    </row>
    <row customHeight="1" ht="11.25">
      <c r="A241" s="373" t="s">
        <v>16</v>
      </c>
      <c r="B241" s="0" t="s">
        <v>3543</v>
      </c>
      <c r="C241" s="0" t="s">
        <v>3544</v>
      </c>
      <c r="D241" s="0" t="s">
        <v>3569</v>
      </c>
      <c r="E241" s="0" t="s">
        <v>3570</v>
      </c>
      <c r="F241" s="0" t="s">
        <v>2924</v>
      </c>
      <c r="G241" s="0" t="s">
        <v>3571</v>
      </c>
    </row>
    <row customHeight="1" ht="11.25">
      <c r="A242" s="373" t="s">
        <v>16</v>
      </c>
      <c r="B242" s="0" t="s">
        <v>3543</v>
      </c>
      <c r="C242" s="0" t="s">
        <v>3544</v>
      </c>
      <c r="D242" s="0" t="s">
        <v>3572</v>
      </c>
      <c r="E242" s="0" t="s">
        <v>3573</v>
      </c>
      <c r="F242" s="0" t="s">
        <v>2924</v>
      </c>
      <c r="G242" s="0" t="s">
        <v>3574</v>
      </c>
    </row>
    <row customHeight="1" ht="11.25">
      <c r="A243" s="373" t="s">
        <v>16</v>
      </c>
      <c r="B243" s="0" t="s">
        <v>3543</v>
      </c>
      <c r="C243" s="0" t="s">
        <v>3544</v>
      </c>
      <c r="D243" s="0" t="s">
        <v>3575</v>
      </c>
      <c r="E243" s="0" t="s">
        <v>3576</v>
      </c>
      <c r="F243" s="0" t="s">
        <v>2924</v>
      </c>
      <c r="G243" s="0" t="s">
        <v>3577</v>
      </c>
    </row>
    <row customHeight="1" ht="11.25">
      <c r="A244" s="373" t="s">
        <v>16</v>
      </c>
      <c r="B244" s="0" t="s">
        <v>3543</v>
      </c>
      <c r="C244" s="0" t="s">
        <v>3544</v>
      </c>
      <c r="D244" s="0" t="s">
        <v>3578</v>
      </c>
      <c r="E244" s="0" t="s">
        <v>3579</v>
      </c>
      <c r="F244" s="0" t="s">
        <v>2924</v>
      </c>
      <c r="G244" s="0" t="s">
        <v>3580</v>
      </c>
    </row>
    <row customHeight="1" ht="11.25">
      <c r="A245" s="373" t="s">
        <v>16</v>
      </c>
      <c r="B245" s="0" t="s">
        <v>3543</v>
      </c>
      <c r="C245" s="0" t="s">
        <v>3544</v>
      </c>
      <c r="D245" s="0" t="s">
        <v>3581</v>
      </c>
      <c r="E245" s="0" t="s">
        <v>3582</v>
      </c>
      <c r="F245" s="0" t="s">
        <v>2996</v>
      </c>
      <c r="G245" s="0" t="s">
        <v>3583</v>
      </c>
    </row>
    <row customHeight="1" ht="11.25">
      <c r="A246" s="373" t="s">
        <v>16</v>
      </c>
      <c r="B246" s="0" t="s">
        <v>3543</v>
      </c>
      <c r="C246" s="0" t="s">
        <v>3544</v>
      </c>
      <c r="D246" s="0" t="s">
        <v>3584</v>
      </c>
      <c r="E246" s="0" t="s">
        <v>3585</v>
      </c>
      <c r="F246" s="0" t="s">
        <v>2924</v>
      </c>
      <c r="G246" s="0" t="s">
        <v>3586</v>
      </c>
    </row>
    <row customHeight="1" ht="11.25">
      <c r="A247" s="373" t="s">
        <v>16</v>
      </c>
      <c r="B247" s="0" t="s">
        <v>3543</v>
      </c>
      <c r="C247" s="0" t="s">
        <v>3544</v>
      </c>
      <c r="D247" s="0" t="s">
        <v>3587</v>
      </c>
      <c r="E247" s="0" t="s">
        <v>3588</v>
      </c>
      <c r="F247" s="0" t="s">
        <v>2924</v>
      </c>
      <c r="G247" s="0" t="s">
        <v>3589</v>
      </c>
    </row>
    <row customHeight="1" ht="11.25">
      <c r="A248" s="373" t="s">
        <v>16</v>
      </c>
      <c r="B248" s="0" t="s">
        <v>3543</v>
      </c>
      <c r="C248" s="0" t="s">
        <v>3544</v>
      </c>
      <c r="D248" s="0" t="s">
        <v>3590</v>
      </c>
      <c r="E248" s="0" t="s">
        <v>3591</v>
      </c>
      <c r="F248" s="0" t="s">
        <v>2924</v>
      </c>
      <c r="G248" s="0" t="s">
        <v>3592</v>
      </c>
    </row>
    <row customHeight="1" ht="11.25">
      <c r="A249" s="373" t="s">
        <v>16</v>
      </c>
      <c r="B249" s="0" t="s">
        <v>3543</v>
      </c>
      <c r="C249" s="0" t="s">
        <v>3544</v>
      </c>
      <c r="D249" s="0" t="s">
        <v>3593</v>
      </c>
      <c r="E249" s="0" t="s">
        <v>3594</v>
      </c>
      <c r="F249" s="0" t="s">
        <v>2924</v>
      </c>
      <c r="G249" s="0" t="s">
        <v>3595</v>
      </c>
    </row>
    <row customHeight="1" ht="11.25">
      <c r="A250" s="373" t="s">
        <v>16</v>
      </c>
      <c r="B250" s="0" t="s">
        <v>3543</v>
      </c>
      <c r="C250" s="0" t="s">
        <v>3544</v>
      </c>
      <c r="D250" s="0" t="s">
        <v>3596</v>
      </c>
      <c r="E250" s="0" t="s">
        <v>3597</v>
      </c>
      <c r="F250" s="0" t="s">
        <v>2924</v>
      </c>
      <c r="G250" s="0" t="s">
        <v>3598</v>
      </c>
    </row>
    <row customHeight="1" ht="11.25">
      <c r="A251" s="373" t="s">
        <v>16</v>
      </c>
      <c r="B251" s="0" t="s">
        <v>3543</v>
      </c>
      <c r="C251" s="0" t="s">
        <v>3544</v>
      </c>
      <c r="D251" s="0" t="s">
        <v>3599</v>
      </c>
      <c r="E251" s="0" t="s">
        <v>3600</v>
      </c>
      <c r="F251" s="0" t="s">
        <v>2924</v>
      </c>
      <c r="G251" s="0" t="s">
        <v>3601</v>
      </c>
    </row>
    <row customHeight="1" ht="11.25">
      <c r="A252" s="373" t="s">
        <v>16</v>
      </c>
      <c r="B252" s="0" t="s">
        <v>3543</v>
      </c>
      <c r="C252" s="0" t="s">
        <v>3544</v>
      </c>
      <c r="D252" s="0" t="s">
        <v>3543</v>
      </c>
      <c r="E252" s="0" t="s">
        <v>3544</v>
      </c>
      <c r="F252" s="0" t="s">
        <v>2921</v>
      </c>
      <c r="G252" s="0" t="s">
        <v>3602</v>
      </c>
    </row>
    <row customHeight="1" ht="11.25">
      <c r="A253" s="373" t="s">
        <v>16</v>
      </c>
      <c r="B253" s="0" t="s">
        <v>3543</v>
      </c>
      <c r="C253" s="0" t="s">
        <v>3544</v>
      </c>
      <c r="D253" s="0" t="s">
        <v>3603</v>
      </c>
      <c r="E253" s="0" t="s">
        <v>3604</v>
      </c>
      <c r="F253" s="0" t="s">
        <v>2924</v>
      </c>
      <c r="G253" s="0" t="s">
        <v>3605</v>
      </c>
    </row>
    <row customHeight="1" ht="11.25">
      <c r="A254" s="373" t="s">
        <v>16</v>
      </c>
      <c r="B254" s="0" t="s">
        <v>3543</v>
      </c>
      <c r="C254" s="0" t="s">
        <v>3544</v>
      </c>
      <c r="D254" s="0" t="s">
        <v>3606</v>
      </c>
      <c r="E254" s="0" t="s">
        <v>3607</v>
      </c>
      <c r="F254" s="0" t="s">
        <v>2924</v>
      </c>
      <c r="G254" s="0" t="s">
        <v>3608</v>
      </c>
    </row>
    <row customHeight="1" ht="11.25">
      <c r="A255" s="373" t="s">
        <v>16</v>
      </c>
      <c r="B255" s="0" t="s">
        <v>3543</v>
      </c>
      <c r="C255" s="0" t="s">
        <v>3544</v>
      </c>
      <c r="D255" s="0" t="s">
        <v>3609</v>
      </c>
      <c r="E255" s="0" t="s">
        <v>3610</v>
      </c>
      <c r="F255" s="0" t="s">
        <v>2924</v>
      </c>
      <c r="G255" s="0" t="s">
        <v>3611</v>
      </c>
    </row>
    <row customHeight="1" ht="11.25">
      <c r="A256" s="373" t="s">
        <v>16</v>
      </c>
      <c r="B256" s="0" t="s">
        <v>3543</v>
      </c>
      <c r="C256" s="0" t="s">
        <v>3544</v>
      </c>
      <c r="D256" s="0" t="s">
        <v>3612</v>
      </c>
      <c r="E256" s="0" t="s">
        <v>3613</v>
      </c>
      <c r="F256" s="0" t="s">
        <v>2924</v>
      </c>
      <c r="G256" s="0" t="s">
        <v>3614</v>
      </c>
    </row>
    <row customHeight="1" ht="11.25">
      <c r="A257" s="373" t="s">
        <v>16</v>
      </c>
      <c r="B257" s="0" t="s">
        <v>3615</v>
      </c>
      <c r="C257" s="0" t="s">
        <v>3616</v>
      </c>
      <c r="D257" s="0" t="s">
        <v>3615</v>
      </c>
      <c r="E257" s="0" t="s">
        <v>3616</v>
      </c>
      <c r="F257" s="0" t="s">
        <v>2918</v>
      </c>
      <c r="G257" s="0" t="s">
        <v>3617</v>
      </c>
    </row>
    <row customHeight="1" ht="11.25">
      <c r="A258" s="373" t="s">
        <v>16</v>
      </c>
      <c r="B258" s="0" t="s">
        <v>3618</v>
      </c>
      <c r="C258" s="0" t="s">
        <v>3619</v>
      </c>
      <c r="D258" s="0" t="s">
        <v>3620</v>
      </c>
      <c r="E258" s="0" t="s">
        <v>3621</v>
      </c>
      <c r="F258" s="0" t="s">
        <v>2924</v>
      </c>
      <c r="G258" s="0" t="s">
        <v>3622</v>
      </c>
    </row>
    <row customHeight="1" ht="11.25">
      <c r="A259" s="373" t="s">
        <v>16</v>
      </c>
      <c r="B259" s="0" t="s">
        <v>3618</v>
      </c>
      <c r="C259" s="0" t="s">
        <v>3619</v>
      </c>
      <c r="D259" s="0" t="s">
        <v>2988</v>
      </c>
      <c r="E259" s="0" t="s">
        <v>3623</v>
      </c>
      <c r="F259" s="0" t="s">
        <v>2924</v>
      </c>
      <c r="G259" s="0" t="s">
        <v>3624</v>
      </c>
    </row>
    <row customHeight="1" ht="11.25">
      <c r="A260" s="373" t="s">
        <v>16</v>
      </c>
      <c r="B260" s="0" t="s">
        <v>3618</v>
      </c>
      <c r="C260" s="0" t="s">
        <v>3619</v>
      </c>
      <c r="D260" s="0" t="s">
        <v>3625</v>
      </c>
      <c r="E260" s="0" t="s">
        <v>3626</v>
      </c>
      <c r="F260" s="0" t="s">
        <v>2924</v>
      </c>
      <c r="G260" s="0" t="s">
        <v>3627</v>
      </c>
    </row>
    <row customHeight="1" ht="11.25">
      <c r="A261" s="373" t="s">
        <v>16</v>
      </c>
      <c r="B261" s="0" t="s">
        <v>3618</v>
      </c>
      <c r="C261" s="0" t="s">
        <v>3619</v>
      </c>
      <c r="D261" s="0" t="s">
        <v>3628</v>
      </c>
      <c r="E261" s="0" t="s">
        <v>3629</v>
      </c>
      <c r="F261" s="0" t="s">
        <v>2924</v>
      </c>
      <c r="G261" s="0" t="s">
        <v>3630</v>
      </c>
    </row>
    <row customHeight="1" ht="11.25">
      <c r="A262" s="373" t="s">
        <v>16</v>
      </c>
      <c r="B262" s="0" t="s">
        <v>3618</v>
      </c>
      <c r="C262" s="0" t="s">
        <v>3619</v>
      </c>
      <c r="D262" s="0" t="s">
        <v>3631</v>
      </c>
      <c r="E262" s="0" t="s">
        <v>3632</v>
      </c>
      <c r="F262" s="0" t="s">
        <v>2924</v>
      </c>
      <c r="G262" s="0" t="s">
        <v>3633</v>
      </c>
    </row>
    <row customHeight="1" ht="11.25">
      <c r="A263" s="373" t="s">
        <v>16</v>
      </c>
      <c r="B263" s="0" t="s">
        <v>3618</v>
      </c>
      <c r="C263" s="0" t="s">
        <v>3619</v>
      </c>
      <c r="D263" s="0" t="s">
        <v>3634</v>
      </c>
      <c r="E263" s="0" t="s">
        <v>3635</v>
      </c>
      <c r="F263" s="0" t="s">
        <v>2924</v>
      </c>
      <c r="G263" s="0" t="s">
        <v>3636</v>
      </c>
    </row>
    <row customHeight="1" ht="11.25">
      <c r="A264" s="373" t="s">
        <v>16</v>
      </c>
      <c r="B264" s="0" t="s">
        <v>3618</v>
      </c>
      <c r="C264" s="0" t="s">
        <v>3619</v>
      </c>
      <c r="D264" s="0" t="s">
        <v>3208</v>
      </c>
      <c r="E264" s="0" t="s">
        <v>3637</v>
      </c>
      <c r="F264" s="0" t="s">
        <v>2924</v>
      </c>
      <c r="G264" s="0" t="s">
        <v>3638</v>
      </c>
    </row>
    <row customHeight="1" ht="11.25">
      <c r="A265" s="373" t="s">
        <v>16</v>
      </c>
      <c r="B265" s="0" t="s">
        <v>3618</v>
      </c>
      <c r="C265" s="0" t="s">
        <v>3619</v>
      </c>
      <c r="D265" s="0" t="s">
        <v>3618</v>
      </c>
      <c r="E265" s="0" t="s">
        <v>3619</v>
      </c>
      <c r="F265" s="0" t="s">
        <v>2921</v>
      </c>
      <c r="G265" s="0" t="s">
        <v>3639</v>
      </c>
    </row>
    <row customHeight="1" ht="11.25">
      <c r="A266" s="373" t="s">
        <v>16</v>
      </c>
      <c r="B266" s="0" t="s">
        <v>3618</v>
      </c>
      <c r="C266" s="0" t="s">
        <v>3619</v>
      </c>
      <c r="D266" s="0" t="s">
        <v>3640</v>
      </c>
      <c r="E266" s="0" t="s">
        <v>3641</v>
      </c>
      <c r="F266" s="0" t="s">
        <v>2996</v>
      </c>
      <c r="G266" s="0" t="s">
        <v>3642</v>
      </c>
    </row>
    <row customHeight="1" ht="11.25">
      <c r="A267" s="373" t="s">
        <v>16</v>
      </c>
      <c r="B267" s="0" t="s">
        <v>3618</v>
      </c>
      <c r="C267" s="0" t="s">
        <v>3619</v>
      </c>
      <c r="D267" s="0" t="s">
        <v>3643</v>
      </c>
      <c r="E267" s="0" t="s">
        <v>3644</v>
      </c>
      <c r="F267" s="0" t="s">
        <v>2924</v>
      </c>
      <c r="G267" s="0" t="s">
        <v>3645</v>
      </c>
    </row>
    <row customHeight="1" ht="11.25">
      <c r="A268" s="373" t="s">
        <v>16</v>
      </c>
      <c r="B268" s="0" t="s">
        <v>3618</v>
      </c>
      <c r="C268" s="0" t="s">
        <v>3619</v>
      </c>
      <c r="D268" s="0" t="s">
        <v>3646</v>
      </c>
      <c r="E268" s="0" t="s">
        <v>3647</v>
      </c>
      <c r="F268" s="0" t="s">
        <v>2924</v>
      </c>
      <c r="G268" s="0" t="s">
        <v>3648</v>
      </c>
    </row>
    <row customHeight="1" ht="11.25">
      <c r="A269" s="373" t="s">
        <v>16</v>
      </c>
      <c r="B269" s="0" t="s">
        <v>3649</v>
      </c>
      <c r="C269" s="0" t="s">
        <v>3650</v>
      </c>
      <c r="D269" s="0" t="s">
        <v>3649</v>
      </c>
      <c r="E269" s="0" t="s">
        <v>3650</v>
      </c>
      <c r="F269" s="0" t="s">
        <v>2918</v>
      </c>
      <c r="G269" s="0" t="s">
        <v>3651</v>
      </c>
    </row>
    <row customHeight="1" ht="11.25">
      <c r="A270" s="373" t="s">
        <v>16</v>
      </c>
      <c r="B270" s="0" t="s">
        <v>3652</v>
      </c>
      <c r="C270" s="0" t="s">
        <v>3653</v>
      </c>
      <c r="D270" s="0" t="s">
        <v>3654</v>
      </c>
      <c r="E270" s="0" t="s">
        <v>3655</v>
      </c>
      <c r="F270" s="0" t="s">
        <v>2924</v>
      </c>
      <c r="G270" s="0" t="s">
        <v>3656</v>
      </c>
    </row>
    <row customHeight="1" ht="11.25">
      <c r="A271" s="373" t="s">
        <v>16</v>
      </c>
      <c r="B271" s="0" t="s">
        <v>3652</v>
      </c>
      <c r="C271" s="0" t="s">
        <v>3653</v>
      </c>
      <c r="D271" s="0" t="s">
        <v>3657</v>
      </c>
      <c r="E271" s="0" t="s">
        <v>3658</v>
      </c>
      <c r="F271" s="0" t="s">
        <v>2924</v>
      </c>
      <c r="G271" s="0" t="s">
        <v>3659</v>
      </c>
    </row>
    <row customHeight="1" ht="11.25">
      <c r="A272" s="373" t="s">
        <v>16</v>
      </c>
      <c r="B272" s="0" t="s">
        <v>3652</v>
      </c>
      <c r="C272" s="0" t="s">
        <v>3653</v>
      </c>
      <c r="D272" s="0" t="s">
        <v>3660</v>
      </c>
      <c r="E272" s="0" t="s">
        <v>3661</v>
      </c>
      <c r="F272" s="0" t="s">
        <v>2924</v>
      </c>
      <c r="G272" s="0" t="s">
        <v>3662</v>
      </c>
    </row>
    <row customHeight="1" ht="11.25">
      <c r="A273" s="373" t="s">
        <v>16</v>
      </c>
      <c r="B273" s="0" t="s">
        <v>3652</v>
      </c>
      <c r="C273" s="0" t="s">
        <v>3653</v>
      </c>
      <c r="D273" s="0" t="s">
        <v>3663</v>
      </c>
      <c r="E273" s="0" t="s">
        <v>3664</v>
      </c>
      <c r="F273" s="0" t="s">
        <v>2924</v>
      </c>
      <c r="G273" s="0" t="s">
        <v>3665</v>
      </c>
    </row>
    <row customHeight="1" ht="11.25">
      <c r="A274" s="373" t="s">
        <v>16</v>
      </c>
      <c r="B274" s="0" t="s">
        <v>3652</v>
      </c>
      <c r="C274" s="0" t="s">
        <v>3653</v>
      </c>
      <c r="D274" s="0" t="s">
        <v>3666</v>
      </c>
      <c r="E274" s="0" t="s">
        <v>3667</v>
      </c>
      <c r="F274" s="0" t="s">
        <v>2924</v>
      </c>
      <c r="G274" s="0" t="s">
        <v>3668</v>
      </c>
    </row>
    <row customHeight="1" ht="11.25">
      <c r="A275" s="373" t="s">
        <v>16</v>
      </c>
      <c r="B275" s="0" t="s">
        <v>3652</v>
      </c>
      <c r="C275" s="0" t="s">
        <v>3653</v>
      </c>
      <c r="D275" s="0" t="s">
        <v>3669</v>
      </c>
      <c r="E275" s="0" t="s">
        <v>3670</v>
      </c>
      <c r="F275" s="0" t="s">
        <v>2924</v>
      </c>
      <c r="G275" s="0" t="s">
        <v>3671</v>
      </c>
    </row>
    <row customHeight="1" ht="11.25">
      <c r="A276" s="373" t="s">
        <v>16</v>
      </c>
      <c r="B276" s="0" t="s">
        <v>3652</v>
      </c>
      <c r="C276" s="0" t="s">
        <v>3653</v>
      </c>
      <c r="D276" s="0" t="s">
        <v>3527</v>
      </c>
      <c r="E276" s="0" t="s">
        <v>3672</v>
      </c>
      <c r="F276" s="0" t="s">
        <v>2924</v>
      </c>
      <c r="G276" s="0" t="s">
        <v>3673</v>
      </c>
    </row>
    <row customHeight="1" ht="11.25">
      <c r="A277" s="373" t="s">
        <v>16</v>
      </c>
      <c r="B277" s="0" t="s">
        <v>3652</v>
      </c>
      <c r="C277" s="0" t="s">
        <v>3653</v>
      </c>
      <c r="D277" s="0" t="s">
        <v>3652</v>
      </c>
      <c r="E277" s="0" t="s">
        <v>3653</v>
      </c>
      <c r="F277" s="0" t="s">
        <v>2921</v>
      </c>
      <c r="G277" s="0" t="s">
        <v>3674</v>
      </c>
    </row>
    <row customHeight="1" ht="11.25">
      <c r="A278" s="373" t="s">
        <v>16</v>
      </c>
      <c r="B278" s="0" t="s">
        <v>3675</v>
      </c>
      <c r="C278" s="0" t="s">
        <v>3676</v>
      </c>
      <c r="D278" s="0" t="s">
        <v>3675</v>
      </c>
      <c r="E278" s="0" t="s">
        <v>3676</v>
      </c>
      <c r="F278" s="0" t="s">
        <v>2918</v>
      </c>
      <c r="G278" s="0" t="s">
        <v>3677</v>
      </c>
    </row>
    <row customHeight="1" ht="11.25">
      <c r="A279" s="373" t="s">
        <v>16</v>
      </c>
      <c r="B279" s="0" t="s">
        <v>3678</v>
      </c>
      <c r="C279" s="0" t="s">
        <v>3679</v>
      </c>
      <c r="D279" s="0" t="s">
        <v>3654</v>
      </c>
      <c r="E279" s="0" t="s">
        <v>3680</v>
      </c>
      <c r="F279" s="0" t="s">
        <v>2924</v>
      </c>
      <c r="G279" s="0" t="s">
        <v>3681</v>
      </c>
    </row>
    <row customHeight="1" ht="11.25">
      <c r="A280" s="373" t="s">
        <v>16</v>
      </c>
      <c r="B280" s="0" t="s">
        <v>3678</v>
      </c>
      <c r="C280" s="0" t="s">
        <v>3679</v>
      </c>
      <c r="D280" s="0" t="s">
        <v>3682</v>
      </c>
      <c r="E280" s="0" t="s">
        <v>3683</v>
      </c>
      <c r="F280" s="0" t="s">
        <v>2924</v>
      </c>
      <c r="G280" s="0" t="s">
        <v>3684</v>
      </c>
    </row>
    <row customHeight="1" ht="11.25">
      <c r="A281" s="373" t="s">
        <v>16</v>
      </c>
      <c r="B281" s="0" t="s">
        <v>3678</v>
      </c>
      <c r="C281" s="0" t="s">
        <v>3679</v>
      </c>
      <c r="D281" s="0" t="s">
        <v>3685</v>
      </c>
      <c r="E281" s="0" t="s">
        <v>3686</v>
      </c>
      <c r="F281" s="0" t="s">
        <v>2924</v>
      </c>
      <c r="G281" s="0" t="s">
        <v>3687</v>
      </c>
    </row>
    <row customHeight="1" ht="11.25">
      <c r="A282" s="373" t="s">
        <v>16</v>
      </c>
      <c r="B282" s="0" t="s">
        <v>3678</v>
      </c>
      <c r="C282" s="0" t="s">
        <v>3679</v>
      </c>
      <c r="D282" s="0" t="s">
        <v>3688</v>
      </c>
      <c r="E282" s="0" t="s">
        <v>3689</v>
      </c>
      <c r="F282" s="0" t="s">
        <v>2924</v>
      </c>
      <c r="G282" s="0" t="s">
        <v>3690</v>
      </c>
    </row>
    <row customHeight="1" ht="11.25">
      <c r="A283" s="373" t="s">
        <v>16</v>
      </c>
      <c r="B283" s="0" t="s">
        <v>3678</v>
      </c>
      <c r="C283" s="0" t="s">
        <v>3679</v>
      </c>
      <c r="D283" s="0" t="s">
        <v>3208</v>
      </c>
      <c r="E283" s="0" t="s">
        <v>3691</v>
      </c>
      <c r="F283" s="0" t="s">
        <v>2924</v>
      </c>
      <c r="G283" s="0" t="s">
        <v>3692</v>
      </c>
    </row>
    <row customHeight="1" ht="11.25">
      <c r="A284" s="373" t="s">
        <v>16</v>
      </c>
      <c r="B284" s="0" t="s">
        <v>3678</v>
      </c>
      <c r="C284" s="0" t="s">
        <v>3679</v>
      </c>
      <c r="D284" s="0" t="s">
        <v>3693</v>
      </c>
      <c r="E284" s="0" t="s">
        <v>3694</v>
      </c>
      <c r="F284" s="0" t="s">
        <v>2924</v>
      </c>
      <c r="G284" s="0" t="s">
        <v>3695</v>
      </c>
    </row>
    <row customHeight="1" ht="11.25">
      <c r="A285" s="373" t="s">
        <v>16</v>
      </c>
      <c r="B285" s="0" t="s">
        <v>3678</v>
      </c>
      <c r="C285" s="0" t="s">
        <v>3679</v>
      </c>
      <c r="D285" s="0" t="s">
        <v>3696</v>
      </c>
      <c r="E285" s="0" t="s">
        <v>3697</v>
      </c>
      <c r="F285" s="0" t="s">
        <v>2924</v>
      </c>
      <c r="G285" s="0" t="s">
        <v>3698</v>
      </c>
    </row>
    <row customHeight="1" ht="11.25">
      <c r="A286" s="373" t="s">
        <v>16</v>
      </c>
      <c r="B286" s="0" t="s">
        <v>3678</v>
      </c>
      <c r="C286" s="0" t="s">
        <v>3679</v>
      </c>
      <c r="D286" s="0" t="s">
        <v>3699</v>
      </c>
      <c r="E286" s="0" t="s">
        <v>3700</v>
      </c>
      <c r="F286" s="0" t="s">
        <v>2924</v>
      </c>
      <c r="G286" s="0" t="s">
        <v>3701</v>
      </c>
    </row>
    <row customHeight="1" ht="11.25">
      <c r="A287" s="373" t="s">
        <v>16</v>
      </c>
      <c r="B287" s="0" t="s">
        <v>3678</v>
      </c>
      <c r="C287" s="0" t="s">
        <v>3679</v>
      </c>
      <c r="D287" s="0" t="s">
        <v>3678</v>
      </c>
      <c r="E287" s="0" t="s">
        <v>3679</v>
      </c>
      <c r="F287" s="0" t="s">
        <v>2921</v>
      </c>
      <c r="G287" s="0" t="s">
        <v>3702</v>
      </c>
    </row>
    <row customHeight="1" ht="11.25">
      <c r="A288" s="373" t="s">
        <v>16</v>
      </c>
      <c r="B288" s="0" t="s">
        <v>3678</v>
      </c>
      <c r="C288" s="0" t="s">
        <v>3679</v>
      </c>
      <c r="D288" s="0" t="s">
        <v>3703</v>
      </c>
      <c r="E288" s="0" t="s">
        <v>3704</v>
      </c>
      <c r="F288" s="0" t="s">
        <v>2996</v>
      </c>
      <c r="G288" s="0" t="s">
        <v>3705</v>
      </c>
    </row>
    <row customHeight="1" ht="11.25">
      <c r="A289" s="373" t="s">
        <v>16</v>
      </c>
      <c r="B289" s="0" t="s">
        <v>3706</v>
      </c>
      <c r="C289" s="0" t="s">
        <v>3707</v>
      </c>
      <c r="D289" s="0" t="s">
        <v>3706</v>
      </c>
      <c r="E289" s="0" t="s">
        <v>3707</v>
      </c>
      <c r="F289" s="0" t="s">
        <v>3708</v>
      </c>
      <c r="G289" s="0" t="s">
        <v>3709</v>
      </c>
    </row>
    <row customHeight="1" ht="11.25">
      <c r="A290" s="373" t="s">
        <v>16</v>
      </c>
      <c r="B290" s="0" t="s">
        <v>3710</v>
      </c>
      <c r="C290" s="0" t="s">
        <v>3711</v>
      </c>
      <c r="D290" s="0" t="s">
        <v>3710</v>
      </c>
      <c r="E290" s="0" t="s">
        <v>3711</v>
      </c>
      <c r="F290" s="0" t="s">
        <v>3708</v>
      </c>
      <c r="G290" s="0" t="s">
        <v>3712</v>
      </c>
    </row>
    <row customHeight="1" ht="11.25">
      <c r="A291" s="373" t="s">
        <v>16</v>
      </c>
      <c r="B291" s="0" t="s">
        <v>3713</v>
      </c>
      <c r="C291" s="0" t="s">
        <v>3714</v>
      </c>
      <c r="D291" s="0" t="s">
        <v>3713</v>
      </c>
      <c r="E291" s="0" t="s">
        <v>3714</v>
      </c>
      <c r="F291" s="0" t="s">
        <v>3708</v>
      </c>
      <c r="G291" s="0" t="s">
        <v>3715</v>
      </c>
    </row>
    <row customHeight="1" ht="11.25">
      <c r="A292" s="373" t="s">
        <v>16</v>
      </c>
      <c r="B292" s="0" t="s">
        <v>3716</v>
      </c>
      <c r="C292" s="0" t="s">
        <v>3717</v>
      </c>
      <c r="D292" s="0" t="s">
        <v>3716</v>
      </c>
      <c r="E292" s="0" t="s">
        <v>3717</v>
      </c>
      <c r="F292" s="0" t="s">
        <v>3708</v>
      </c>
      <c r="G292" s="0" t="s">
        <v>3718</v>
      </c>
    </row>
    <row customHeight="1" ht="11.25">
      <c r="A293" s="373" t="s">
        <v>16</v>
      </c>
      <c r="B293" s="0" t="s">
        <v>3719</v>
      </c>
      <c r="C293" s="0" t="s">
        <v>3720</v>
      </c>
      <c r="D293" s="0" t="s">
        <v>3719</v>
      </c>
      <c r="E293" s="0" t="s">
        <v>3720</v>
      </c>
      <c r="F293" s="0" t="s">
        <v>3708</v>
      </c>
      <c r="G293" s="0" t="s">
        <v>3721</v>
      </c>
    </row>
    <row customHeight="1" ht="11.25">
      <c r="A294" s="373" t="s">
        <v>16</v>
      </c>
      <c r="B294" s="0" t="s">
        <v>100</v>
      </c>
      <c r="C294" s="0" t="s">
        <v>101</v>
      </c>
      <c r="D294" s="0" t="s">
        <v>100</v>
      </c>
      <c r="E294" s="0" t="s">
        <v>101</v>
      </c>
      <c r="F294" s="0" t="s">
        <v>3708</v>
      </c>
      <c r="G294" s="0" t="s">
        <v>99</v>
      </c>
    </row>
    <row customHeight="1" ht="11.25">
      <c r="A295" s="373" t="s">
        <v>16</v>
      </c>
      <c r="B295" s="0" t="s">
        <v>3722</v>
      </c>
      <c r="C295" s="0" t="s">
        <v>3723</v>
      </c>
      <c r="D295" s="0" t="s">
        <v>3722</v>
      </c>
      <c r="E295" s="0" t="s">
        <v>3723</v>
      </c>
      <c r="F295" s="0" t="s">
        <v>3708</v>
      </c>
      <c r="G295" s="0" t="s">
        <v>3724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DC299-5F09-B76B-B9FF-0.A403EC3E}"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3725</v>
      </c>
      <c r="B1" s="835" t="s">
        <v>3726</v>
      </c>
      <c r="C1" s="1159" t="s">
        <v>3727</v>
      </c>
      <c r="D1" s="835" t="s">
        <v>3728</v>
      </c>
      <c r="E1" s="835" t="s">
        <v>3729</v>
      </c>
      <c r="F1" s="1159" t="s">
        <v>3730</v>
      </c>
      <c r="G1" s="1159" t="s">
        <v>3731</v>
      </c>
      <c r="H1" s="1159" t="s">
        <v>3732</v>
      </c>
      <c r="I1" s="1159" t="s">
        <v>3733</v>
      </c>
    </row>
    <row customHeight="1" ht="11.25">
      <c r="A2" s="1691" t="s">
        <v>109</v>
      </c>
      <c r="B2" s="1691" t="s">
        <v>3734</v>
      </c>
      <c r="C2" s="1691" t="s">
        <v>28</v>
      </c>
      <c r="D2" s="1691" t="s">
        <v>3735</v>
      </c>
      <c r="E2" s="1691" t="s">
        <v>3736</v>
      </c>
      <c r="F2" s="1691" t="s">
        <v>28</v>
      </c>
      <c r="G2" s="1691" t="s">
        <v>28</v>
      </c>
      <c r="H2" s="1691" t="s">
        <v>28</v>
      </c>
      <c r="I2" s="1691" t="s">
        <v>28</v>
      </c>
    </row>
    <row customHeight="1" ht="11.25">
      <c r="A3" s="1691" t="s">
        <v>110</v>
      </c>
      <c r="B3" s="1691" t="s">
        <v>3737</v>
      </c>
      <c r="C3" s="1691" t="s">
        <v>28</v>
      </c>
      <c r="D3" s="1691" t="s">
        <v>3738</v>
      </c>
      <c r="E3" s="1691" t="s">
        <v>3736</v>
      </c>
      <c r="F3" s="1691" t="s">
        <v>28</v>
      </c>
      <c r="G3" s="1691" t="s">
        <v>28</v>
      </c>
      <c r="H3" s="1691" t="s">
        <v>28</v>
      </c>
      <c r="I3" s="1691" t="s">
        <v>28</v>
      </c>
    </row>
    <row customHeight="1" ht="11.25">
      <c r="A4" s="1691" t="s">
        <v>90</v>
      </c>
      <c r="B4" s="1691" t="s">
        <v>3739</v>
      </c>
      <c r="C4" s="1691" t="s">
        <v>28</v>
      </c>
      <c r="D4" s="1691" t="s">
        <v>3740</v>
      </c>
      <c r="E4" s="1691" t="s">
        <v>3741</v>
      </c>
      <c r="F4" s="1691" t="s">
        <v>28</v>
      </c>
      <c r="G4" s="1691" t="s">
        <v>28</v>
      </c>
      <c r="H4" s="1691" t="s">
        <v>28</v>
      </c>
      <c r="I4" s="1691" t="s">
        <v>28</v>
      </c>
    </row>
    <row customHeight="1" ht="11.25">
      <c r="A5" s="1691" t="s">
        <v>91</v>
      </c>
      <c r="B5" s="1691" t="s">
        <v>3742</v>
      </c>
      <c r="C5" s="1691" t="s">
        <v>28</v>
      </c>
      <c r="D5" s="1691" t="s">
        <v>3743</v>
      </c>
      <c r="E5" s="1691" t="s">
        <v>3744</v>
      </c>
      <c r="F5" s="1691" t="s">
        <v>28</v>
      </c>
      <c r="G5" s="1691" t="s">
        <v>28</v>
      </c>
      <c r="H5" s="1691" t="s">
        <v>28</v>
      </c>
      <c r="I5" s="1691" t="s">
        <v>28</v>
      </c>
    </row>
    <row customHeight="1" ht="11.25">
      <c r="A6" s="1691" t="s">
        <v>111</v>
      </c>
      <c r="B6" s="1691" t="s">
        <v>3745</v>
      </c>
      <c r="C6" s="1691" t="s">
        <v>28</v>
      </c>
      <c r="D6" s="1691" t="s">
        <v>3743</v>
      </c>
      <c r="E6" s="1691" t="s">
        <v>3744</v>
      </c>
      <c r="F6" s="1691" t="s">
        <v>28</v>
      </c>
      <c r="G6" s="1691" t="s">
        <v>28</v>
      </c>
      <c r="H6" s="1691" t="s">
        <v>28</v>
      </c>
      <c r="I6" s="1691" t="s">
        <v>28</v>
      </c>
    </row>
    <row customHeight="1" ht="11.25">
      <c r="A7" s="1691" t="s">
        <v>92</v>
      </c>
      <c r="B7" s="1691" t="s">
        <v>3746</v>
      </c>
      <c r="C7" s="1691" t="s">
        <v>28</v>
      </c>
      <c r="D7" s="1691" t="s">
        <v>3747</v>
      </c>
      <c r="E7" s="1691" t="s">
        <v>3748</v>
      </c>
      <c r="F7" s="1691" t="s">
        <v>28</v>
      </c>
      <c r="G7" s="1691" t="s">
        <v>28</v>
      </c>
      <c r="H7" s="1691" t="s">
        <v>28</v>
      </c>
      <c r="I7" s="1691" t="s">
        <v>28</v>
      </c>
    </row>
    <row customHeight="1" ht="11.25">
      <c r="A8" s="1691" t="s">
        <v>93</v>
      </c>
      <c r="B8" s="1691" t="s">
        <v>3749</v>
      </c>
      <c r="C8" s="1691" t="s">
        <v>28</v>
      </c>
      <c r="D8" s="1691" t="s">
        <v>3747</v>
      </c>
      <c r="E8" s="1691" t="s">
        <v>3748</v>
      </c>
      <c r="F8" s="1691" t="s">
        <v>28</v>
      </c>
      <c r="G8" s="1691" t="s">
        <v>28</v>
      </c>
      <c r="H8" s="1691" t="s">
        <v>28</v>
      </c>
      <c r="I8" s="1691" t="s">
        <v>28</v>
      </c>
    </row>
    <row customHeight="1" ht="11.25">
      <c r="A9" s="1691" t="s">
        <v>112</v>
      </c>
      <c r="B9" s="1691" t="s">
        <v>3750</v>
      </c>
      <c r="C9" s="1691" t="s">
        <v>28</v>
      </c>
      <c r="D9" s="1691" t="s">
        <v>3747</v>
      </c>
      <c r="E9" s="1691" t="s">
        <v>3741</v>
      </c>
      <c r="F9" s="1691" t="s">
        <v>28</v>
      </c>
      <c r="G9" s="1691" t="s">
        <v>28</v>
      </c>
      <c r="H9" s="1691" t="s">
        <v>28</v>
      </c>
      <c r="I9" s="1691" t="s">
        <v>28</v>
      </c>
    </row>
    <row customHeight="1" ht="11.25">
      <c r="A10" s="1691" t="s">
        <v>148</v>
      </c>
      <c r="B10" s="1691" t="s">
        <v>3751</v>
      </c>
      <c r="C10" s="1691" t="s">
        <v>28</v>
      </c>
      <c r="D10" s="1691" t="s">
        <v>3752</v>
      </c>
      <c r="E10" s="1691" t="s">
        <v>3748</v>
      </c>
      <c r="F10" s="1691" t="s">
        <v>28</v>
      </c>
      <c r="G10" s="1691" t="s">
        <v>28</v>
      </c>
      <c r="H10" s="1691" t="s">
        <v>28</v>
      </c>
      <c r="I10" s="1691" t="s">
        <v>28</v>
      </c>
    </row>
    <row customHeight="1" ht="11.25">
      <c r="A11" s="1691" t="s">
        <v>149</v>
      </c>
      <c r="B11" s="1691" t="s">
        <v>3753</v>
      </c>
      <c r="C11" s="1691" t="s">
        <v>28</v>
      </c>
      <c r="D11" s="1691" t="s">
        <v>3754</v>
      </c>
      <c r="E11" s="1691" t="s">
        <v>3755</v>
      </c>
      <c r="F11" s="1691" t="s">
        <v>28</v>
      </c>
      <c r="G11" s="1691" t="s">
        <v>28</v>
      </c>
      <c r="H11" s="1691" t="s">
        <v>28</v>
      </c>
      <c r="I11" s="1691" t="s">
        <v>28</v>
      </c>
    </row>
    <row customHeight="1" ht="11.25">
      <c r="A12" s="1691" t="s">
        <v>150</v>
      </c>
      <c r="B12" s="1691" t="s">
        <v>3756</v>
      </c>
      <c r="C12" s="1691" t="s">
        <v>28</v>
      </c>
      <c r="D12" s="1691" t="s">
        <v>3757</v>
      </c>
      <c r="E12" s="1691" t="s">
        <v>3755</v>
      </c>
      <c r="F12" s="1691" t="s">
        <v>28</v>
      </c>
      <c r="G12" s="1691" t="s">
        <v>28</v>
      </c>
      <c r="H12" s="1691" t="s">
        <v>28</v>
      </c>
      <c r="I12" s="1691" t="s">
        <v>28</v>
      </c>
    </row>
    <row customHeight="1" ht="11.25">
      <c r="A13" s="1691" t="s">
        <v>151</v>
      </c>
      <c r="B13" s="1691" t="s">
        <v>3758</v>
      </c>
      <c r="C13" s="1691" t="s">
        <v>28</v>
      </c>
      <c r="D13" s="1691" t="s">
        <v>3759</v>
      </c>
      <c r="E13" s="1691" t="s">
        <v>3755</v>
      </c>
      <c r="F13" s="1691" t="s">
        <v>28</v>
      </c>
      <c r="G13" s="1691" t="s">
        <v>28</v>
      </c>
      <c r="H13" s="1691" t="s">
        <v>28</v>
      </c>
      <c r="I1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AB3AC-0AB8-4C58-5975-0.B3C9057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C2489-890A-D7C7-2FE1-0.3811BBC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"ТТК"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C47F2-5CD9-695C-8F6D-0.A48A33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3760</v>
      </c>
    </row>
    <row customHeight="1" ht="11.25">
      <c r="A2" s="64" t="s">
        <v>98</v>
      </c>
      <c r="B2" s="64" t="s">
        <v>3761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7E858-4373-E315-F82C-0.202973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3762</v>
      </c>
      <c r="B1" s="835" t="s">
        <v>3763</v>
      </c>
    </row>
    <row customHeight="1" ht="11.25">
      <c r="A2" s="835">
        <v>4213775</v>
      </c>
      <c r="B2" s="835" t="s">
        <v>1229</v>
      </c>
    </row>
    <row customHeight="1" ht="11.25">
      <c r="A3" s="835">
        <v>4213784</v>
      </c>
      <c r="B3" s="835" t="s">
        <v>1261</v>
      </c>
    </row>
    <row customHeight="1" ht="11.25">
      <c r="A4" s="835">
        <v>4213781</v>
      </c>
      <c r="B4" s="835" t="s">
        <v>1254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190</v>
      </c>
    </row>
    <row customHeight="1" ht="11.25">
      <c r="A9" s="835">
        <v>4213779</v>
      </c>
      <c r="B9" s="835" t="s">
        <v>1395</v>
      </c>
    </row>
    <row customHeight="1" ht="11.25">
      <c r="A10" s="835">
        <v>4213783</v>
      </c>
      <c r="B10" s="835" t="s">
        <v>1410</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AF229-FD0C-4F74-B8E5-0.49F9DF1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3762</v>
      </c>
      <c r="B1" s="835" t="s">
        <v>3764</v>
      </c>
    </row>
    <row customHeight="1" ht="11.25">
      <c r="A2" s="835" t="s">
        <v>3765</v>
      </c>
      <c r="B2" s="835" t="s">
        <v>1508</v>
      </c>
    </row>
    <row customHeight="1" ht="11.25">
      <c r="A3" s="835" t="s">
        <v>3766</v>
      </c>
      <c r="B3" s="835" t="s">
        <v>1518</v>
      </c>
    </row>
    <row customHeight="1" ht="11.25">
      <c r="A4" s="835" t="s">
        <v>3767</v>
      </c>
      <c r="B4" s="835" t="s">
        <v>1527</v>
      </c>
    </row>
    <row customHeight="1" ht="11.25">
      <c r="A5" s="835" t="s">
        <v>3768</v>
      </c>
      <c r="B5" s="835" t="s">
        <v>1536</v>
      </c>
    </row>
    <row customHeight="1" ht="11.25">
      <c r="A6" s="835" t="s">
        <v>3769</v>
      </c>
      <c r="B6" s="835" t="s">
        <v>1542</v>
      </c>
    </row>
    <row customHeight="1" ht="11.25">
      <c r="A7" s="835" t="s">
        <v>3770</v>
      </c>
      <c r="B7" s="835" t="s">
        <v>1550</v>
      </c>
    </row>
    <row customHeight="1" ht="11.25">
      <c r="A8" s="835" t="s">
        <v>3771</v>
      </c>
      <c r="B8" s="835" t="s">
        <v>1557</v>
      </c>
    </row>
    <row customHeight="1" ht="11.25">
      <c r="A9" s="835" t="s">
        <v>3772</v>
      </c>
      <c r="B9" s="835" t="s">
        <v>1563</v>
      </c>
    </row>
    <row customHeight="1" ht="11.25">
      <c r="A10" s="835" t="s">
        <v>3773</v>
      </c>
      <c r="B10" s="835" t="s">
        <v>1567</v>
      </c>
    </row>
    <row customHeight="1" ht="11.25">
      <c r="A11" s="835" t="s">
        <v>3774</v>
      </c>
      <c r="B11" s="835"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6842D-7649-0D24-4145-0.94D5D57B}" mc:Ignorable="x14ac xr xr2 xr3">
  <sheetPr>
    <tabColor rgb="FFFFCC99"/>
  </sheetPr>
  <dimension ref="A1:G295"/>
  <sheetViews>
    <sheetView topLeftCell="A1" showGridLines="0" workbookViewId="0">
      <selection activeCell="A1" sqref="A1"/>
    </sheetView>
  </sheetViews>
  <sheetFormatPr customHeight="1" defaultRowHeight="11.25"/>
  <sheetData>
    <row customHeight="1" ht="11.25">
      <c r="A1" s="373" t="s">
        <v>2909</v>
      </c>
      <c r="B1" s="373" t="s">
        <v>2910</v>
      </c>
      <c r="C1" s="373" t="s">
        <v>2911</v>
      </c>
      <c r="D1" s="373" t="s">
        <v>2912</v>
      </c>
      <c r="E1" s="0" t="s">
        <v>2913</v>
      </c>
      <c r="F1" s="0" t="s">
        <v>2914</v>
      </c>
      <c r="G1" s="0" t="s">
        <v>2915</v>
      </c>
    </row>
    <row customHeight="1" ht="11.25">
      <c r="A2" s="0" t="s">
        <v>16</v>
      </c>
      <c r="B2" s="0" t="s">
        <v>2916</v>
      </c>
      <c r="C2" s="0" t="s">
        <v>2917</v>
      </c>
      <c r="D2" s="0" t="s">
        <v>2916</v>
      </c>
      <c r="E2" s="0" t="s">
        <v>2917</v>
      </c>
      <c r="F2" s="0" t="s">
        <v>2918</v>
      </c>
      <c r="G2" s="0" t="s">
        <v>109</v>
      </c>
    </row>
    <row customHeight="1" ht="11.25">
      <c r="A3" s="0" t="s">
        <v>16</v>
      </c>
      <c r="B3" s="0" t="s">
        <v>2919</v>
      </c>
      <c r="C3" s="0" t="s">
        <v>2920</v>
      </c>
      <c r="D3" s="0" t="s">
        <v>2919</v>
      </c>
      <c r="E3" s="0" t="s">
        <v>2920</v>
      </c>
      <c r="F3" s="0" t="s">
        <v>2921</v>
      </c>
      <c r="G3" s="0" t="s">
        <v>110</v>
      </c>
    </row>
    <row customHeight="1" ht="11.25">
      <c r="A4" s="0" t="s">
        <v>16</v>
      </c>
      <c r="B4" s="0" t="s">
        <v>2919</v>
      </c>
      <c r="C4" s="0" t="s">
        <v>2920</v>
      </c>
      <c r="D4" s="0" t="s">
        <v>2922</v>
      </c>
      <c r="E4" s="0" t="s">
        <v>2923</v>
      </c>
      <c r="F4" s="0" t="s">
        <v>2924</v>
      </c>
      <c r="G4" s="0" t="s">
        <v>90</v>
      </c>
    </row>
    <row customHeight="1" ht="11.25">
      <c r="A5" s="0" t="s">
        <v>16</v>
      </c>
      <c r="B5" s="0" t="s">
        <v>2919</v>
      </c>
      <c r="C5" s="0" t="s">
        <v>2920</v>
      </c>
      <c r="D5" s="0" t="s">
        <v>2925</v>
      </c>
      <c r="E5" s="0" t="s">
        <v>2926</v>
      </c>
      <c r="F5" s="0" t="s">
        <v>2924</v>
      </c>
      <c r="G5" s="0" t="s">
        <v>91</v>
      </c>
    </row>
    <row customHeight="1" ht="11.25">
      <c r="A6" s="0" t="s">
        <v>16</v>
      </c>
      <c r="B6" s="0" t="s">
        <v>2919</v>
      </c>
      <c r="C6" s="0" t="s">
        <v>2920</v>
      </c>
      <c r="D6" s="0" t="s">
        <v>2927</v>
      </c>
      <c r="E6" s="0" t="s">
        <v>2928</v>
      </c>
      <c r="F6" s="0" t="s">
        <v>2924</v>
      </c>
      <c r="G6" s="0" t="s">
        <v>111</v>
      </c>
    </row>
    <row customHeight="1" ht="11.25">
      <c r="A7" s="0" t="s">
        <v>16</v>
      </c>
      <c r="B7" s="0" t="s">
        <v>2919</v>
      </c>
      <c r="C7" s="0" t="s">
        <v>2920</v>
      </c>
      <c r="D7" s="0" t="s">
        <v>2929</v>
      </c>
      <c r="E7" s="0" t="s">
        <v>2930</v>
      </c>
      <c r="F7" s="0" t="s">
        <v>2924</v>
      </c>
      <c r="G7" s="0" t="s">
        <v>92</v>
      </c>
    </row>
    <row customHeight="1" ht="11.25">
      <c r="A8" s="0" t="s">
        <v>16</v>
      </c>
      <c r="B8" s="0" t="s">
        <v>2919</v>
      </c>
      <c r="C8" s="0" t="s">
        <v>2920</v>
      </c>
      <c r="D8" s="0" t="s">
        <v>2931</v>
      </c>
      <c r="E8" s="0" t="s">
        <v>2932</v>
      </c>
      <c r="F8" s="0" t="s">
        <v>2924</v>
      </c>
      <c r="G8" s="0" t="s">
        <v>93</v>
      </c>
    </row>
    <row customHeight="1" ht="11.25">
      <c r="A9" s="0" t="s">
        <v>16</v>
      </c>
      <c r="B9" s="0" t="s">
        <v>2919</v>
      </c>
      <c r="C9" s="0" t="s">
        <v>2920</v>
      </c>
      <c r="D9" s="0" t="s">
        <v>2933</v>
      </c>
      <c r="E9" s="0" t="s">
        <v>2934</v>
      </c>
      <c r="F9" s="0" t="s">
        <v>2924</v>
      </c>
      <c r="G9" s="0" t="s">
        <v>112</v>
      </c>
    </row>
    <row customHeight="1" ht="11.25">
      <c r="A10" s="0" t="s">
        <v>16</v>
      </c>
      <c r="B10" s="0" t="s">
        <v>2919</v>
      </c>
      <c r="C10" s="0" t="s">
        <v>2920</v>
      </c>
      <c r="D10" s="0" t="s">
        <v>2935</v>
      </c>
      <c r="E10" s="0" t="s">
        <v>2936</v>
      </c>
      <c r="F10" s="0" t="s">
        <v>2924</v>
      </c>
      <c r="G10" s="0" t="s">
        <v>148</v>
      </c>
    </row>
    <row customHeight="1" ht="11.25">
      <c r="A11" s="0" t="s">
        <v>16</v>
      </c>
      <c r="B11" s="0" t="s">
        <v>2919</v>
      </c>
      <c r="C11" s="0" t="s">
        <v>2920</v>
      </c>
      <c r="D11" s="0" t="s">
        <v>2937</v>
      </c>
      <c r="E11" s="0" t="s">
        <v>2938</v>
      </c>
      <c r="F11" s="0" t="s">
        <v>2924</v>
      </c>
      <c r="G11" s="0" t="s">
        <v>149</v>
      </c>
    </row>
    <row customHeight="1" ht="11.25">
      <c r="A12" s="0" t="s">
        <v>16</v>
      </c>
      <c r="B12" s="0" t="s">
        <v>2939</v>
      </c>
      <c r="C12" s="0" t="s">
        <v>2940</v>
      </c>
      <c r="D12" s="0" t="s">
        <v>2939</v>
      </c>
      <c r="E12" s="0" t="s">
        <v>2940</v>
      </c>
      <c r="F12" s="0" t="s">
        <v>2918</v>
      </c>
      <c r="G12" s="0" t="s">
        <v>150</v>
      </c>
    </row>
    <row customHeight="1" ht="11.25">
      <c r="A13" s="0" t="s">
        <v>16</v>
      </c>
      <c r="B13" s="0" t="s">
        <v>2941</v>
      </c>
      <c r="C13" s="0" t="s">
        <v>2942</v>
      </c>
      <c r="D13" s="0" t="s">
        <v>2943</v>
      </c>
      <c r="E13" s="0" t="s">
        <v>2944</v>
      </c>
      <c r="F13" s="0" t="s">
        <v>2924</v>
      </c>
      <c r="G13" s="0" t="s">
        <v>151</v>
      </c>
    </row>
    <row customHeight="1" ht="11.25">
      <c r="A14" s="0" t="s">
        <v>16</v>
      </c>
      <c r="B14" s="0" t="s">
        <v>2941</v>
      </c>
      <c r="C14" s="0" t="s">
        <v>2942</v>
      </c>
      <c r="D14" s="0" t="s">
        <v>2945</v>
      </c>
      <c r="E14" s="0" t="s">
        <v>2946</v>
      </c>
      <c r="F14" s="0" t="s">
        <v>2924</v>
      </c>
      <c r="G14" s="0" t="s">
        <v>152</v>
      </c>
    </row>
    <row customHeight="1" ht="11.25">
      <c r="A15" s="0" t="s">
        <v>16</v>
      </c>
      <c r="B15" s="0" t="s">
        <v>2941</v>
      </c>
      <c r="C15" s="0" t="s">
        <v>2942</v>
      </c>
      <c r="D15" s="0" t="s">
        <v>2941</v>
      </c>
      <c r="E15" s="0" t="s">
        <v>2942</v>
      </c>
      <c r="F15" s="0" t="s">
        <v>2921</v>
      </c>
      <c r="G15" s="0" t="s">
        <v>153</v>
      </c>
    </row>
    <row customHeight="1" ht="11.25">
      <c r="A16" s="0" t="s">
        <v>16</v>
      </c>
      <c r="B16" s="0" t="s">
        <v>2941</v>
      </c>
      <c r="C16" s="0" t="s">
        <v>2942</v>
      </c>
      <c r="D16" s="0" t="s">
        <v>2947</v>
      </c>
      <c r="E16" s="0" t="s">
        <v>2948</v>
      </c>
      <c r="F16" s="0" t="s">
        <v>2924</v>
      </c>
      <c r="G16" s="0" t="s">
        <v>1470</v>
      </c>
    </row>
    <row customHeight="1" ht="11.25">
      <c r="A17" s="0" t="s">
        <v>16</v>
      </c>
      <c r="B17" s="0" t="s">
        <v>2941</v>
      </c>
      <c r="C17" s="0" t="s">
        <v>2942</v>
      </c>
      <c r="D17" s="0" t="s">
        <v>2949</v>
      </c>
      <c r="E17" s="0" t="s">
        <v>2950</v>
      </c>
      <c r="F17" s="0" t="s">
        <v>2924</v>
      </c>
      <c r="G17" s="0" t="s">
        <v>1476</v>
      </c>
    </row>
    <row customHeight="1" ht="11.25">
      <c r="A18" s="0" t="s">
        <v>16</v>
      </c>
      <c r="B18" s="0" t="s">
        <v>2941</v>
      </c>
      <c r="C18" s="0" t="s">
        <v>2942</v>
      </c>
      <c r="D18" s="0" t="s">
        <v>2951</v>
      </c>
      <c r="E18" s="0" t="s">
        <v>2952</v>
      </c>
      <c r="F18" s="0" t="s">
        <v>2924</v>
      </c>
      <c r="G18" s="0" t="s">
        <v>1488</v>
      </c>
    </row>
    <row customHeight="1" ht="11.25">
      <c r="A19" s="0" t="s">
        <v>16</v>
      </c>
      <c r="B19" s="0" t="s">
        <v>2941</v>
      </c>
      <c r="C19" s="0" t="s">
        <v>2942</v>
      </c>
      <c r="D19" s="0" t="s">
        <v>2953</v>
      </c>
      <c r="E19" s="0" t="s">
        <v>2954</v>
      </c>
      <c r="F19" s="0" t="s">
        <v>2924</v>
      </c>
      <c r="G19" s="0" t="s">
        <v>1502</v>
      </c>
    </row>
    <row customHeight="1" ht="11.25">
      <c r="A20" s="0" t="s">
        <v>16</v>
      </c>
      <c r="B20" s="0" t="s">
        <v>2955</v>
      </c>
      <c r="C20" s="0" t="s">
        <v>2956</v>
      </c>
      <c r="D20" s="0" t="s">
        <v>2955</v>
      </c>
      <c r="E20" s="0" t="s">
        <v>2956</v>
      </c>
      <c r="F20" s="0" t="s">
        <v>2918</v>
      </c>
      <c r="G20" s="0" t="s">
        <v>1514</v>
      </c>
    </row>
    <row customHeight="1" ht="11.25">
      <c r="A21" s="0" t="s">
        <v>16</v>
      </c>
      <c r="B21" s="0" t="s">
        <v>2957</v>
      </c>
      <c r="C21" s="0" t="s">
        <v>2958</v>
      </c>
      <c r="D21" s="0" t="s">
        <v>2959</v>
      </c>
      <c r="E21" s="0" t="s">
        <v>2960</v>
      </c>
      <c r="F21" s="0" t="s">
        <v>2924</v>
      </c>
      <c r="G21" s="0" t="s">
        <v>1523</v>
      </c>
    </row>
    <row customHeight="1" ht="11.25">
      <c r="A22" s="0" t="s">
        <v>16</v>
      </c>
      <c r="B22" s="0" t="s">
        <v>2957</v>
      </c>
      <c r="C22" s="0" t="s">
        <v>2958</v>
      </c>
      <c r="D22" s="0" t="s">
        <v>2961</v>
      </c>
      <c r="E22" s="0" t="s">
        <v>2962</v>
      </c>
      <c r="F22" s="0" t="s">
        <v>2924</v>
      </c>
      <c r="G22" s="0" t="s">
        <v>1539</v>
      </c>
    </row>
    <row customHeight="1" ht="11.25">
      <c r="A23" s="0" t="s">
        <v>16</v>
      </c>
      <c r="B23" s="0" t="s">
        <v>2957</v>
      </c>
      <c r="C23" s="0" t="s">
        <v>2958</v>
      </c>
      <c r="D23" s="0" t="s">
        <v>2963</v>
      </c>
      <c r="E23" s="0" t="s">
        <v>2964</v>
      </c>
      <c r="F23" s="0" t="s">
        <v>2924</v>
      </c>
      <c r="G23" s="0" t="s">
        <v>1546</v>
      </c>
    </row>
    <row customHeight="1" ht="11.25">
      <c r="A24" s="0" t="s">
        <v>16</v>
      </c>
      <c r="B24" s="0" t="s">
        <v>2957</v>
      </c>
      <c r="C24" s="0" t="s">
        <v>2958</v>
      </c>
      <c r="D24" s="0" t="s">
        <v>2965</v>
      </c>
      <c r="E24" s="0" t="s">
        <v>2966</v>
      </c>
      <c r="F24" s="0" t="s">
        <v>2924</v>
      </c>
      <c r="G24" s="0" t="s">
        <v>1554</v>
      </c>
    </row>
    <row customHeight="1" ht="11.25">
      <c r="A25" s="0" t="s">
        <v>16</v>
      </c>
      <c r="B25" s="0" t="s">
        <v>2957</v>
      </c>
      <c r="C25" s="0" t="s">
        <v>2958</v>
      </c>
      <c r="D25" s="0" t="s">
        <v>2967</v>
      </c>
      <c r="E25" s="0" t="s">
        <v>2968</v>
      </c>
      <c r="F25" s="0" t="s">
        <v>2924</v>
      </c>
      <c r="G25" s="0" t="s">
        <v>1561</v>
      </c>
    </row>
    <row customHeight="1" ht="11.25">
      <c r="A26" s="0" t="s">
        <v>16</v>
      </c>
      <c r="B26" s="0" t="s">
        <v>2957</v>
      </c>
      <c r="C26" s="0" t="s">
        <v>2958</v>
      </c>
      <c r="D26" s="0" t="s">
        <v>2957</v>
      </c>
      <c r="E26" s="0" t="s">
        <v>2958</v>
      </c>
      <c r="F26" s="0" t="s">
        <v>2921</v>
      </c>
      <c r="G26" s="0" t="s">
        <v>1565</v>
      </c>
    </row>
    <row customHeight="1" ht="11.25">
      <c r="A27" s="0" t="s">
        <v>16</v>
      </c>
      <c r="B27" s="0" t="s">
        <v>2957</v>
      </c>
      <c r="C27" s="0" t="s">
        <v>2958</v>
      </c>
      <c r="D27" s="0" t="s">
        <v>2969</v>
      </c>
      <c r="E27" s="0" t="s">
        <v>2970</v>
      </c>
      <c r="F27" s="0" t="s">
        <v>2924</v>
      </c>
      <c r="G27" s="0" t="s">
        <v>1570</v>
      </c>
    </row>
    <row customHeight="1" ht="11.25">
      <c r="A28" s="0" t="s">
        <v>16</v>
      </c>
      <c r="B28" s="0" t="s">
        <v>2957</v>
      </c>
      <c r="C28" s="0" t="s">
        <v>2958</v>
      </c>
      <c r="D28" s="0" t="s">
        <v>2971</v>
      </c>
      <c r="E28" s="0" t="s">
        <v>2972</v>
      </c>
      <c r="F28" s="0" t="s">
        <v>2924</v>
      </c>
      <c r="G28" s="0" t="s">
        <v>1578</v>
      </c>
    </row>
    <row customHeight="1" ht="11.25">
      <c r="A29" s="0" t="s">
        <v>16</v>
      </c>
      <c r="B29" s="0" t="s">
        <v>2957</v>
      </c>
      <c r="C29" s="0" t="s">
        <v>2958</v>
      </c>
      <c r="D29" s="0" t="s">
        <v>2973</v>
      </c>
      <c r="E29" s="0" t="s">
        <v>2974</v>
      </c>
      <c r="F29" s="0" t="s">
        <v>2924</v>
      </c>
      <c r="G29" s="0" t="s">
        <v>1580</v>
      </c>
    </row>
    <row customHeight="1" ht="11.25">
      <c r="A30" s="0" t="s">
        <v>16</v>
      </c>
      <c r="B30" s="0" t="s">
        <v>2957</v>
      </c>
      <c r="C30" s="0" t="s">
        <v>2958</v>
      </c>
      <c r="D30" s="0" t="s">
        <v>2975</v>
      </c>
      <c r="E30" s="0" t="s">
        <v>2976</v>
      </c>
      <c r="F30" s="0" t="s">
        <v>2924</v>
      </c>
      <c r="G30" s="0" t="s">
        <v>1583</v>
      </c>
    </row>
    <row customHeight="1" ht="11.25">
      <c r="A31" s="0" t="s">
        <v>16</v>
      </c>
      <c r="B31" s="0" t="s">
        <v>2957</v>
      </c>
      <c r="C31" s="0" t="s">
        <v>2958</v>
      </c>
      <c r="D31" s="0" t="s">
        <v>2977</v>
      </c>
      <c r="E31" s="0" t="s">
        <v>2978</v>
      </c>
      <c r="F31" s="0" t="s">
        <v>2924</v>
      </c>
      <c r="G31" s="0" t="s">
        <v>1589</v>
      </c>
    </row>
    <row customHeight="1" ht="11.25">
      <c r="A32" s="0" t="s">
        <v>16</v>
      </c>
      <c r="B32" s="0" t="s">
        <v>2957</v>
      </c>
      <c r="C32" s="0" t="s">
        <v>2958</v>
      </c>
      <c r="D32" s="0" t="s">
        <v>2979</v>
      </c>
      <c r="E32" s="0" t="s">
        <v>2980</v>
      </c>
      <c r="F32" s="0" t="s">
        <v>2924</v>
      </c>
      <c r="G32" s="0" t="s">
        <v>1591</v>
      </c>
    </row>
    <row customHeight="1" ht="11.25">
      <c r="A33" s="0" t="s">
        <v>16</v>
      </c>
      <c r="B33" s="0" t="s">
        <v>2957</v>
      </c>
      <c r="C33" s="0" t="s">
        <v>2958</v>
      </c>
      <c r="D33" s="0" t="s">
        <v>2981</v>
      </c>
      <c r="E33" s="0" t="s">
        <v>2982</v>
      </c>
      <c r="F33" s="0" t="s">
        <v>2983</v>
      </c>
      <c r="G33" s="0" t="s">
        <v>1593</v>
      </c>
    </row>
    <row customHeight="1" ht="11.25">
      <c r="A34" s="0" t="s">
        <v>16</v>
      </c>
      <c r="B34" s="0" t="s">
        <v>2984</v>
      </c>
      <c r="C34" s="0" t="s">
        <v>2985</v>
      </c>
      <c r="D34" s="0" t="s">
        <v>2984</v>
      </c>
      <c r="E34" s="0" t="s">
        <v>2985</v>
      </c>
      <c r="F34" s="0" t="s">
        <v>2918</v>
      </c>
      <c r="G34" s="0" t="s">
        <v>1595</v>
      </c>
    </row>
    <row customHeight="1" ht="11.25">
      <c r="A35" s="0" t="s">
        <v>16</v>
      </c>
      <c r="B35" s="0" t="s">
        <v>2986</v>
      </c>
      <c r="C35" s="0" t="s">
        <v>2987</v>
      </c>
      <c r="D35" s="0" t="s">
        <v>2988</v>
      </c>
      <c r="E35" s="0" t="s">
        <v>2989</v>
      </c>
      <c r="F35" s="0" t="s">
        <v>2924</v>
      </c>
      <c r="G35" s="0" t="s">
        <v>1600</v>
      </c>
    </row>
    <row customHeight="1" ht="11.25">
      <c r="A36" s="0" t="s">
        <v>16</v>
      </c>
      <c r="B36" s="0" t="s">
        <v>2986</v>
      </c>
      <c r="C36" s="0" t="s">
        <v>2987</v>
      </c>
      <c r="D36" s="0" t="s">
        <v>2990</v>
      </c>
      <c r="E36" s="0" t="s">
        <v>2991</v>
      </c>
      <c r="F36" s="0" t="s">
        <v>2924</v>
      </c>
      <c r="G36" s="0" t="s">
        <v>1605</v>
      </c>
    </row>
    <row customHeight="1" ht="11.25">
      <c r="A37" s="0" t="s">
        <v>16</v>
      </c>
      <c r="B37" s="0" t="s">
        <v>2986</v>
      </c>
      <c r="C37" s="0" t="s">
        <v>2987</v>
      </c>
      <c r="D37" s="0" t="s">
        <v>2992</v>
      </c>
      <c r="E37" s="0" t="s">
        <v>2993</v>
      </c>
      <c r="F37" s="0" t="s">
        <v>2924</v>
      </c>
      <c r="G37" s="0" t="s">
        <v>1609</v>
      </c>
    </row>
    <row customHeight="1" ht="11.25">
      <c r="A38" s="0" t="s">
        <v>16</v>
      </c>
      <c r="B38" s="0" t="s">
        <v>2986</v>
      </c>
      <c r="C38" s="0" t="s">
        <v>2987</v>
      </c>
      <c r="D38" s="0" t="s">
        <v>2986</v>
      </c>
      <c r="E38" s="0" t="s">
        <v>2987</v>
      </c>
      <c r="F38" s="0" t="s">
        <v>2921</v>
      </c>
      <c r="G38" s="0" t="s">
        <v>1617</v>
      </c>
    </row>
    <row customHeight="1" ht="11.25">
      <c r="A39" s="0" t="s">
        <v>16</v>
      </c>
      <c r="B39" s="0" t="s">
        <v>2986</v>
      </c>
      <c r="C39" s="0" t="s">
        <v>2987</v>
      </c>
      <c r="D39" s="0" t="s">
        <v>2994</v>
      </c>
      <c r="E39" s="0" t="s">
        <v>2995</v>
      </c>
      <c r="F39" s="0" t="s">
        <v>2996</v>
      </c>
      <c r="G39" s="0" t="s">
        <v>1623</v>
      </c>
    </row>
    <row customHeight="1" ht="11.25">
      <c r="A40" s="0" t="s">
        <v>16</v>
      </c>
      <c r="B40" s="0" t="s">
        <v>2986</v>
      </c>
      <c r="C40" s="0" t="s">
        <v>2987</v>
      </c>
      <c r="D40" s="0" t="s">
        <v>2997</v>
      </c>
      <c r="E40" s="0" t="s">
        <v>2998</v>
      </c>
      <c r="F40" s="0" t="s">
        <v>2924</v>
      </c>
      <c r="G40" s="0" t="s">
        <v>1628</v>
      </c>
    </row>
    <row customHeight="1" ht="11.25">
      <c r="A41" s="0" t="s">
        <v>16</v>
      </c>
      <c r="B41" s="0" t="s">
        <v>2986</v>
      </c>
      <c r="C41" s="0" t="s">
        <v>2987</v>
      </c>
      <c r="D41" s="0" t="s">
        <v>2999</v>
      </c>
      <c r="E41" s="0" t="s">
        <v>3000</v>
      </c>
      <c r="F41" s="0" t="s">
        <v>2924</v>
      </c>
      <c r="G41" s="0" t="s">
        <v>1632</v>
      </c>
    </row>
    <row customHeight="1" ht="11.25">
      <c r="A42" s="0" t="s">
        <v>16</v>
      </c>
      <c r="B42" s="0" t="s">
        <v>2986</v>
      </c>
      <c r="C42" s="0" t="s">
        <v>2987</v>
      </c>
      <c r="D42" s="0" t="s">
        <v>3001</v>
      </c>
      <c r="E42" s="0" t="s">
        <v>3002</v>
      </c>
      <c r="F42" s="0" t="s">
        <v>2924</v>
      </c>
      <c r="G42" s="0" t="s">
        <v>1635</v>
      </c>
    </row>
    <row customHeight="1" ht="11.25">
      <c r="A43" s="0" t="s">
        <v>16</v>
      </c>
      <c r="B43" s="0" t="s">
        <v>2986</v>
      </c>
      <c r="C43" s="0" t="s">
        <v>2987</v>
      </c>
      <c r="D43" s="0" t="s">
        <v>3003</v>
      </c>
      <c r="E43" s="0" t="s">
        <v>3004</v>
      </c>
      <c r="F43" s="0" t="s">
        <v>2924</v>
      </c>
      <c r="G43" s="0" t="s">
        <v>1642</v>
      </c>
    </row>
    <row customHeight="1" ht="11.25">
      <c r="A44" s="0" t="s">
        <v>16</v>
      </c>
      <c r="B44" s="0" t="s">
        <v>3005</v>
      </c>
      <c r="C44" s="0" t="s">
        <v>3006</v>
      </c>
      <c r="D44" s="0" t="s">
        <v>3005</v>
      </c>
      <c r="E44" s="0" t="s">
        <v>3006</v>
      </c>
      <c r="F44" s="0" t="s">
        <v>2918</v>
      </c>
      <c r="G44" s="0" t="s">
        <v>1651</v>
      </c>
    </row>
    <row customHeight="1" ht="11.25">
      <c r="A45" s="0" t="s">
        <v>16</v>
      </c>
      <c r="B45" s="0" t="s">
        <v>3007</v>
      </c>
      <c r="C45" s="0" t="s">
        <v>3008</v>
      </c>
      <c r="D45" s="0" t="s">
        <v>3009</v>
      </c>
      <c r="E45" s="0" t="s">
        <v>3010</v>
      </c>
      <c r="F45" s="0" t="s">
        <v>2924</v>
      </c>
      <c r="G45" s="0" t="s">
        <v>1656</v>
      </c>
    </row>
    <row customHeight="1" ht="11.25">
      <c r="A46" s="0" t="s">
        <v>16</v>
      </c>
      <c r="B46" s="0" t="s">
        <v>3007</v>
      </c>
      <c r="C46" s="0" t="s">
        <v>3008</v>
      </c>
      <c r="D46" s="0" t="s">
        <v>3011</v>
      </c>
      <c r="E46" s="0" t="s">
        <v>3012</v>
      </c>
      <c r="F46" s="0" t="s">
        <v>2924</v>
      </c>
      <c r="G46" s="0" t="s">
        <v>1660</v>
      </c>
    </row>
    <row customHeight="1" ht="11.25">
      <c r="A47" s="0" t="s">
        <v>16</v>
      </c>
      <c r="B47" s="0" t="s">
        <v>3007</v>
      </c>
      <c r="C47" s="0" t="s">
        <v>3008</v>
      </c>
      <c r="D47" s="0" t="s">
        <v>3007</v>
      </c>
      <c r="E47" s="0" t="s">
        <v>3008</v>
      </c>
      <c r="F47" s="0" t="s">
        <v>2921</v>
      </c>
      <c r="G47" s="0" t="s">
        <v>1666</v>
      </c>
    </row>
    <row customHeight="1" ht="11.25">
      <c r="A48" s="0" t="s">
        <v>16</v>
      </c>
      <c r="B48" s="0" t="s">
        <v>3007</v>
      </c>
      <c r="C48" s="0" t="s">
        <v>3008</v>
      </c>
      <c r="D48" s="0" t="s">
        <v>3013</v>
      </c>
      <c r="E48" s="0" t="s">
        <v>3014</v>
      </c>
      <c r="F48" s="0" t="s">
        <v>2996</v>
      </c>
      <c r="G48" s="0" t="s">
        <v>1671</v>
      </c>
    </row>
    <row customHeight="1" ht="11.25">
      <c r="A49" s="0" t="s">
        <v>16</v>
      </c>
      <c r="B49" s="0" t="s">
        <v>3007</v>
      </c>
      <c r="C49" s="0" t="s">
        <v>3008</v>
      </c>
      <c r="D49" s="0" t="s">
        <v>3015</v>
      </c>
      <c r="E49" s="0" t="s">
        <v>3016</v>
      </c>
      <c r="F49" s="0" t="s">
        <v>2924</v>
      </c>
      <c r="G49" s="0" t="s">
        <v>1674</v>
      </c>
    </row>
    <row customHeight="1" ht="11.25">
      <c r="A50" s="0" t="s">
        <v>16</v>
      </c>
      <c r="B50" s="0" t="s">
        <v>3007</v>
      </c>
      <c r="C50" s="0" t="s">
        <v>3008</v>
      </c>
      <c r="D50" s="0" t="s">
        <v>3017</v>
      </c>
      <c r="E50" s="0" t="s">
        <v>3018</v>
      </c>
      <c r="F50" s="0" t="s">
        <v>2924</v>
      </c>
      <c r="G50" s="0" t="s">
        <v>1677</v>
      </c>
    </row>
    <row customHeight="1" ht="11.25">
      <c r="A51" s="0" t="s">
        <v>16</v>
      </c>
      <c r="B51" s="0" t="s">
        <v>3007</v>
      </c>
      <c r="C51" s="0" t="s">
        <v>3008</v>
      </c>
      <c r="D51" s="0" t="s">
        <v>3019</v>
      </c>
      <c r="E51" s="0" t="s">
        <v>3020</v>
      </c>
      <c r="F51" s="0" t="s">
        <v>2924</v>
      </c>
      <c r="G51" s="0" t="s">
        <v>1682</v>
      </c>
    </row>
    <row customHeight="1" ht="11.25">
      <c r="A52" s="0" t="s">
        <v>16</v>
      </c>
      <c r="B52" s="0" t="s">
        <v>3007</v>
      </c>
      <c r="C52" s="0" t="s">
        <v>3008</v>
      </c>
      <c r="D52" s="0" t="s">
        <v>3021</v>
      </c>
      <c r="E52" s="0" t="s">
        <v>3022</v>
      </c>
      <c r="F52" s="0" t="s">
        <v>2924</v>
      </c>
      <c r="G52" s="0" t="s">
        <v>1686</v>
      </c>
    </row>
    <row customHeight="1" ht="11.25">
      <c r="A53" s="0" t="s">
        <v>16</v>
      </c>
      <c r="B53" s="0" t="s">
        <v>3007</v>
      </c>
      <c r="C53" s="0" t="s">
        <v>3008</v>
      </c>
      <c r="D53" s="0" t="s">
        <v>3023</v>
      </c>
      <c r="E53" s="0" t="s">
        <v>3024</v>
      </c>
      <c r="F53" s="0" t="s">
        <v>2924</v>
      </c>
      <c r="G53" s="0" t="s">
        <v>1688</v>
      </c>
    </row>
    <row customHeight="1" ht="11.25">
      <c r="A54" s="0" t="s">
        <v>16</v>
      </c>
      <c r="B54" s="0" t="s">
        <v>3007</v>
      </c>
      <c r="C54" s="0" t="s">
        <v>3008</v>
      </c>
      <c r="D54" s="0" t="s">
        <v>3025</v>
      </c>
      <c r="E54" s="0" t="s">
        <v>3026</v>
      </c>
      <c r="F54" s="0" t="s">
        <v>2924</v>
      </c>
      <c r="G54" s="0" t="s">
        <v>1691</v>
      </c>
    </row>
    <row customHeight="1" ht="11.25">
      <c r="A55" s="0" t="s">
        <v>16</v>
      </c>
      <c r="B55" s="0" t="s">
        <v>3007</v>
      </c>
      <c r="C55" s="0" t="s">
        <v>3008</v>
      </c>
      <c r="D55" s="0" t="s">
        <v>3027</v>
      </c>
      <c r="E55" s="0" t="s">
        <v>3028</v>
      </c>
      <c r="F55" s="0" t="s">
        <v>2924</v>
      </c>
      <c r="G55" s="0" t="s">
        <v>1695</v>
      </c>
    </row>
    <row customHeight="1" ht="11.25">
      <c r="A56" s="0" t="s">
        <v>16</v>
      </c>
      <c r="B56" s="0" t="s">
        <v>3007</v>
      </c>
      <c r="C56" s="0" t="s">
        <v>3008</v>
      </c>
      <c r="D56" s="0" t="s">
        <v>3029</v>
      </c>
      <c r="E56" s="0" t="s">
        <v>3030</v>
      </c>
      <c r="F56" s="0" t="s">
        <v>2924</v>
      </c>
      <c r="G56" s="0" t="s">
        <v>1698</v>
      </c>
    </row>
    <row customHeight="1" ht="11.25">
      <c r="A57" s="0" t="s">
        <v>16</v>
      </c>
      <c r="B57" s="0" t="s">
        <v>3007</v>
      </c>
      <c r="C57" s="0" t="s">
        <v>3008</v>
      </c>
      <c r="D57" s="0" t="s">
        <v>3031</v>
      </c>
      <c r="E57" s="0" t="s">
        <v>3032</v>
      </c>
      <c r="F57" s="0" t="s">
        <v>2924</v>
      </c>
      <c r="G57" s="0" t="s">
        <v>1701</v>
      </c>
    </row>
    <row customHeight="1" ht="11.25">
      <c r="A58" s="0" t="s">
        <v>16</v>
      </c>
      <c r="B58" s="0" t="s">
        <v>3007</v>
      </c>
      <c r="C58" s="0" t="s">
        <v>3008</v>
      </c>
      <c r="D58" s="0" t="s">
        <v>3033</v>
      </c>
      <c r="E58" s="0" t="s">
        <v>3034</v>
      </c>
      <c r="F58" s="0" t="s">
        <v>2924</v>
      </c>
      <c r="G58" s="0" t="s">
        <v>1704</v>
      </c>
    </row>
    <row customHeight="1" ht="11.25">
      <c r="A59" s="0" t="s">
        <v>16</v>
      </c>
      <c r="B59" s="0" t="s">
        <v>3007</v>
      </c>
      <c r="C59" s="0" t="s">
        <v>3008</v>
      </c>
      <c r="D59" s="0" t="s">
        <v>3035</v>
      </c>
      <c r="E59" s="0" t="s">
        <v>3036</v>
      </c>
      <c r="F59" s="0" t="s">
        <v>2924</v>
      </c>
      <c r="G59" s="0" t="s">
        <v>1708</v>
      </c>
    </row>
    <row customHeight="1" ht="11.25">
      <c r="A60" s="0" t="s">
        <v>16</v>
      </c>
      <c r="B60" s="0" t="s">
        <v>3037</v>
      </c>
      <c r="C60" s="0" t="s">
        <v>3038</v>
      </c>
      <c r="D60" s="0" t="s">
        <v>3037</v>
      </c>
      <c r="E60" s="0" t="s">
        <v>3038</v>
      </c>
      <c r="F60" s="0" t="s">
        <v>2918</v>
      </c>
      <c r="G60" s="0" t="s">
        <v>1711</v>
      </c>
    </row>
    <row customHeight="1" ht="11.25">
      <c r="A61" s="0" t="s">
        <v>16</v>
      </c>
      <c r="B61" s="0" t="s">
        <v>3039</v>
      </c>
      <c r="C61" s="0" t="s">
        <v>3040</v>
      </c>
      <c r="D61" s="0" t="s">
        <v>3041</v>
      </c>
      <c r="E61" s="0" t="s">
        <v>3042</v>
      </c>
      <c r="F61" s="0" t="s">
        <v>2924</v>
      </c>
      <c r="G61" s="0" t="s">
        <v>3043</v>
      </c>
    </row>
    <row customHeight="1" ht="11.25">
      <c r="A62" s="0" t="s">
        <v>16</v>
      </c>
      <c r="B62" s="0" t="s">
        <v>3039</v>
      </c>
      <c r="C62" s="0" t="s">
        <v>3040</v>
      </c>
      <c r="D62" s="0" t="s">
        <v>3044</v>
      </c>
      <c r="E62" s="0" t="s">
        <v>3045</v>
      </c>
      <c r="F62" s="0" t="s">
        <v>2924</v>
      </c>
      <c r="G62" s="0" t="s">
        <v>3046</v>
      </c>
    </row>
    <row customHeight="1" ht="11.25">
      <c r="A63" s="0" t="s">
        <v>16</v>
      </c>
      <c r="B63" s="0" t="s">
        <v>3039</v>
      </c>
      <c r="C63" s="0" t="s">
        <v>3040</v>
      </c>
      <c r="D63" s="0" t="s">
        <v>3047</v>
      </c>
      <c r="E63" s="0" t="s">
        <v>3048</v>
      </c>
      <c r="F63" s="0" t="s">
        <v>2924</v>
      </c>
      <c r="G63" s="0" t="s">
        <v>3049</v>
      </c>
    </row>
    <row customHeight="1" ht="11.25">
      <c r="A64" s="0" t="s">
        <v>16</v>
      </c>
      <c r="B64" s="0" t="s">
        <v>3039</v>
      </c>
      <c r="C64" s="0" t="s">
        <v>3040</v>
      </c>
      <c r="D64" s="0" t="s">
        <v>3039</v>
      </c>
      <c r="E64" s="0" t="s">
        <v>3040</v>
      </c>
      <c r="F64" s="0" t="s">
        <v>2921</v>
      </c>
      <c r="G64" s="0" t="s">
        <v>3050</v>
      </c>
    </row>
    <row customHeight="1" ht="11.25">
      <c r="A65" s="0" t="s">
        <v>16</v>
      </c>
      <c r="B65" s="0" t="s">
        <v>3039</v>
      </c>
      <c r="C65" s="0" t="s">
        <v>3040</v>
      </c>
      <c r="D65" s="0" t="s">
        <v>3051</v>
      </c>
      <c r="E65" s="0" t="s">
        <v>3052</v>
      </c>
      <c r="F65" s="0" t="s">
        <v>2924</v>
      </c>
      <c r="G65" s="0" t="s">
        <v>3053</v>
      </c>
    </row>
    <row customHeight="1" ht="11.25">
      <c r="A66" s="0" t="s">
        <v>16</v>
      </c>
      <c r="B66" s="0" t="s">
        <v>3039</v>
      </c>
      <c r="C66" s="0" t="s">
        <v>3040</v>
      </c>
      <c r="D66" s="0" t="s">
        <v>3054</v>
      </c>
      <c r="E66" s="0" t="s">
        <v>3055</v>
      </c>
      <c r="F66" s="0" t="s">
        <v>2924</v>
      </c>
      <c r="G66" s="0" t="s">
        <v>3056</v>
      </c>
    </row>
    <row customHeight="1" ht="11.25">
      <c r="A67" s="0" t="s">
        <v>16</v>
      </c>
      <c r="B67" s="0" t="s">
        <v>3039</v>
      </c>
      <c r="C67" s="0" t="s">
        <v>3040</v>
      </c>
      <c r="D67" s="0" t="s">
        <v>3057</v>
      </c>
      <c r="E67" s="0" t="s">
        <v>3058</v>
      </c>
      <c r="F67" s="0" t="s">
        <v>2924</v>
      </c>
      <c r="G67" s="0" t="s">
        <v>2029</v>
      </c>
    </row>
    <row customHeight="1" ht="11.25">
      <c r="A68" s="0" t="s">
        <v>16</v>
      </c>
      <c r="B68" s="0" t="s">
        <v>3039</v>
      </c>
      <c r="C68" s="0" t="s">
        <v>3040</v>
      </c>
      <c r="D68" s="0" t="s">
        <v>3059</v>
      </c>
      <c r="E68" s="0" t="s">
        <v>3060</v>
      </c>
      <c r="F68" s="0" t="s">
        <v>2924</v>
      </c>
      <c r="G68" s="0" t="s">
        <v>3061</v>
      </c>
    </row>
    <row customHeight="1" ht="11.25">
      <c r="A69" s="0" t="s">
        <v>16</v>
      </c>
      <c r="B69" s="0" t="s">
        <v>3039</v>
      </c>
      <c r="C69" s="0" t="s">
        <v>3040</v>
      </c>
      <c r="D69" s="0" t="s">
        <v>3062</v>
      </c>
      <c r="E69" s="0" t="s">
        <v>3063</v>
      </c>
      <c r="F69" s="0" t="s">
        <v>2924</v>
      </c>
      <c r="G69" s="0" t="s">
        <v>2232</v>
      </c>
    </row>
    <row customHeight="1" ht="11.25">
      <c r="A70" s="0" t="s">
        <v>16</v>
      </c>
      <c r="B70" s="0" t="s">
        <v>3064</v>
      </c>
      <c r="C70" s="0" t="s">
        <v>3065</v>
      </c>
      <c r="D70" s="0" t="s">
        <v>3064</v>
      </c>
      <c r="E70" s="0" t="s">
        <v>3065</v>
      </c>
      <c r="F70" s="0" t="s">
        <v>2918</v>
      </c>
      <c r="G70" s="0" t="s">
        <v>3066</v>
      </c>
    </row>
    <row customHeight="1" ht="11.25">
      <c r="A71" s="0" t="s">
        <v>16</v>
      </c>
      <c r="B71" s="0" t="s">
        <v>3067</v>
      </c>
      <c r="C71" s="0" t="s">
        <v>3068</v>
      </c>
      <c r="D71" s="0" t="s">
        <v>3069</v>
      </c>
      <c r="E71" s="0" t="s">
        <v>3070</v>
      </c>
      <c r="F71" s="0" t="s">
        <v>2924</v>
      </c>
      <c r="G71" s="0" t="s">
        <v>3071</v>
      </c>
    </row>
    <row customHeight="1" ht="11.25">
      <c r="A72" s="0" t="s">
        <v>16</v>
      </c>
      <c r="B72" s="0" t="s">
        <v>3067</v>
      </c>
      <c r="C72" s="0" t="s">
        <v>3068</v>
      </c>
      <c r="D72" s="0" t="s">
        <v>3072</v>
      </c>
      <c r="E72" s="0" t="s">
        <v>3073</v>
      </c>
      <c r="F72" s="0" t="s">
        <v>2924</v>
      </c>
      <c r="G72" s="0" t="s">
        <v>3074</v>
      </c>
    </row>
    <row customHeight="1" ht="11.25">
      <c r="A73" s="0" t="s">
        <v>16</v>
      </c>
      <c r="B73" s="0" t="s">
        <v>3067</v>
      </c>
      <c r="C73" s="0" t="s">
        <v>3068</v>
      </c>
      <c r="D73" s="0" t="s">
        <v>3075</v>
      </c>
      <c r="E73" s="0" t="s">
        <v>3076</v>
      </c>
      <c r="F73" s="0" t="s">
        <v>2924</v>
      </c>
      <c r="G73" s="0" t="s">
        <v>3077</v>
      </c>
    </row>
    <row customHeight="1" ht="11.25">
      <c r="A74" s="0" t="s">
        <v>16</v>
      </c>
      <c r="B74" s="0" t="s">
        <v>3067</v>
      </c>
      <c r="C74" s="0" t="s">
        <v>3068</v>
      </c>
      <c r="D74" s="0" t="s">
        <v>3078</v>
      </c>
      <c r="E74" s="0" t="s">
        <v>3079</v>
      </c>
      <c r="F74" s="0" t="s">
        <v>2924</v>
      </c>
      <c r="G74" s="0" t="s">
        <v>3080</v>
      </c>
    </row>
    <row customHeight="1" ht="11.25">
      <c r="A75" s="0" t="s">
        <v>16</v>
      </c>
      <c r="B75" s="0" t="s">
        <v>3067</v>
      </c>
      <c r="C75" s="0" t="s">
        <v>3068</v>
      </c>
      <c r="D75" s="0" t="s">
        <v>3081</v>
      </c>
      <c r="E75" s="0" t="s">
        <v>3082</v>
      </c>
      <c r="F75" s="0" t="s">
        <v>2924</v>
      </c>
      <c r="G75" s="0" t="s">
        <v>3083</v>
      </c>
    </row>
    <row customHeight="1" ht="11.25">
      <c r="A76" s="0" t="s">
        <v>16</v>
      </c>
      <c r="B76" s="0" t="s">
        <v>3067</v>
      </c>
      <c r="C76" s="0" t="s">
        <v>3068</v>
      </c>
      <c r="D76" s="0" t="s">
        <v>3023</v>
      </c>
      <c r="E76" s="0" t="s">
        <v>3084</v>
      </c>
      <c r="F76" s="0" t="s">
        <v>2924</v>
      </c>
      <c r="G76" s="0" t="s">
        <v>3085</v>
      </c>
    </row>
    <row customHeight="1" ht="11.25">
      <c r="A77" s="0" t="s">
        <v>16</v>
      </c>
      <c r="B77" s="0" t="s">
        <v>3067</v>
      </c>
      <c r="C77" s="0" t="s">
        <v>3068</v>
      </c>
      <c r="D77" s="0" t="s">
        <v>3067</v>
      </c>
      <c r="E77" s="0" t="s">
        <v>3068</v>
      </c>
      <c r="F77" s="0" t="s">
        <v>2921</v>
      </c>
      <c r="G77" s="0" t="s">
        <v>3086</v>
      </c>
    </row>
    <row customHeight="1" ht="11.25">
      <c r="A78" s="0" t="s">
        <v>16</v>
      </c>
      <c r="B78" s="0" t="s">
        <v>3067</v>
      </c>
      <c r="C78" s="0" t="s">
        <v>3068</v>
      </c>
      <c r="D78" s="0" t="s">
        <v>3087</v>
      </c>
      <c r="E78" s="0" t="s">
        <v>3088</v>
      </c>
      <c r="F78" s="0" t="s">
        <v>2924</v>
      </c>
      <c r="G78" s="0" t="s">
        <v>3089</v>
      </c>
    </row>
    <row customHeight="1" ht="11.25">
      <c r="A79" s="0" t="s">
        <v>16</v>
      </c>
      <c r="B79" s="0" t="s">
        <v>3067</v>
      </c>
      <c r="C79" s="0" t="s">
        <v>3068</v>
      </c>
      <c r="D79" s="0" t="s">
        <v>3090</v>
      </c>
      <c r="E79" s="0" t="s">
        <v>3091</v>
      </c>
      <c r="F79" s="0" t="s">
        <v>2924</v>
      </c>
      <c r="G79" s="0" t="s">
        <v>3092</v>
      </c>
    </row>
    <row customHeight="1" ht="11.25">
      <c r="A80" s="0" t="s">
        <v>16</v>
      </c>
      <c r="B80" s="0" t="s">
        <v>3067</v>
      </c>
      <c r="C80" s="0" t="s">
        <v>3068</v>
      </c>
      <c r="D80" s="0" t="s">
        <v>3093</v>
      </c>
      <c r="E80" s="0" t="s">
        <v>3094</v>
      </c>
      <c r="F80" s="0" t="s">
        <v>2924</v>
      </c>
      <c r="G80" s="0" t="s">
        <v>3095</v>
      </c>
    </row>
    <row customHeight="1" ht="11.25">
      <c r="A81" s="0" t="s">
        <v>16</v>
      </c>
      <c r="B81" s="0" t="s">
        <v>3067</v>
      </c>
      <c r="C81" s="0" t="s">
        <v>3068</v>
      </c>
      <c r="D81" s="0" t="s">
        <v>3096</v>
      </c>
      <c r="E81" s="0" t="s">
        <v>3097</v>
      </c>
      <c r="F81" s="0" t="s">
        <v>2924</v>
      </c>
      <c r="G81" s="0" t="s">
        <v>3098</v>
      </c>
    </row>
    <row customHeight="1" ht="11.25">
      <c r="A82" s="0" t="s">
        <v>16</v>
      </c>
      <c r="B82" s="0" t="s">
        <v>3067</v>
      </c>
      <c r="C82" s="0" t="s">
        <v>3068</v>
      </c>
      <c r="D82" s="0" t="s">
        <v>3099</v>
      </c>
      <c r="E82" s="0" t="s">
        <v>3100</v>
      </c>
      <c r="F82" s="0" t="s">
        <v>2924</v>
      </c>
      <c r="G82" s="0" t="s">
        <v>3101</v>
      </c>
    </row>
    <row customHeight="1" ht="11.25">
      <c r="A83" s="0" t="s">
        <v>16</v>
      </c>
      <c r="B83" s="0" t="s">
        <v>3067</v>
      </c>
      <c r="C83" s="0" t="s">
        <v>3068</v>
      </c>
      <c r="D83" s="0" t="s">
        <v>3102</v>
      </c>
      <c r="E83" s="0" t="s">
        <v>3103</v>
      </c>
      <c r="F83" s="0" t="s">
        <v>2924</v>
      </c>
      <c r="G83" s="0" t="s">
        <v>3104</v>
      </c>
    </row>
    <row customHeight="1" ht="11.25">
      <c r="A84" s="0" t="s">
        <v>16</v>
      </c>
      <c r="B84" s="0" t="s">
        <v>3067</v>
      </c>
      <c r="C84" s="0" t="s">
        <v>3068</v>
      </c>
      <c r="D84" s="0" t="s">
        <v>3105</v>
      </c>
      <c r="E84" s="0" t="s">
        <v>3106</v>
      </c>
      <c r="F84" s="0" t="s">
        <v>2924</v>
      </c>
      <c r="G84" s="0" t="s">
        <v>3107</v>
      </c>
    </row>
    <row customHeight="1" ht="11.25">
      <c r="A85" s="0" t="s">
        <v>16</v>
      </c>
      <c r="B85" s="0" t="s">
        <v>3067</v>
      </c>
      <c r="C85" s="0" t="s">
        <v>3068</v>
      </c>
      <c r="D85" s="0" t="s">
        <v>3108</v>
      </c>
      <c r="E85" s="0" t="s">
        <v>3109</v>
      </c>
      <c r="F85" s="0" t="s">
        <v>2924</v>
      </c>
      <c r="G85" s="0" t="s">
        <v>3110</v>
      </c>
    </row>
    <row customHeight="1" ht="11.25">
      <c r="A86" s="0" t="s">
        <v>16</v>
      </c>
      <c r="B86" s="0" t="s">
        <v>3111</v>
      </c>
      <c r="C86" s="0" t="s">
        <v>3112</v>
      </c>
      <c r="D86" s="0" t="s">
        <v>3111</v>
      </c>
      <c r="E86" s="0" t="s">
        <v>3112</v>
      </c>
      <c r="F86" s="0" t="s">
        <v>2918</v>
      </c>
      <c r="G86" s="0" t="s">
        <v>3113</v>
      </c>
    </row>
    <row customHeight="1" ht="11.25">
      <c r="A87" s="0" t="s">
        <v>16</v>
      </c>
      <c r="B87" s="0" t="s">
        <v>3114</v>
      </c>
      <c r="C87" s="0" t="s">
        <v>3115</v>
      </c>
      <c r="D87" s="0" t="s">
        <v>2988</v>
      </c>
      <c r="E87" s="0" t="s">
        <v>3116</v>
      </c>
      <c r="F87" s="0" t="s">
        <v>2924</v>
      </c>
      <c r="G87" s="0" t="s">
        <v>3117</v>
      </c>
    </row>
    <row customHeight="1" ht="11.25">
      <c r="A88" s="0" t="s">
        <v>16</v>
      </c>
      <c r="B88" s="0" t="s">
        <v>3114</v>
      </c>
      <c r="C88" s="0" t="s">
        <v>3115</v>
      </c>
      <c r="D88" s="0" t="s">
        <v>3118</v>
      </c>
      <c r="E88" s="0" t="s">
        <v>3119</v>
      </c>
      <c r="F88" s="0" t="s">
        <v>2924</v>
      </c>
      <c r="G88" s="0" t="s">
        <v>3120</v>
      </c>
    </row>
    <row customHeight="1" ht="11.25">
      <c r="A89" s="0" t="s">
        <v>16</v>
      </c>
      <c r="B89" s="0" t="s">
        <v>3114</v>
      </c>
      <c r="C89" s="0" t="s">
        <v>3115</v>
      </c>
      <c r="D89" s="0" t="s">
        <v>3121</v>
      </c>
      <c r="E89" s="0" t="s">
        <v>3122</v>
      </c>
      <c r="F89" s="0" t="s">
        <v>2924</v>
      </c>
      <c r="G89" s="0" t="s">
        <v>3123</v>
      </c>
    </row>
    <row customHeight="1" ht="11.25">
      <c r="A90" s="0" t="s">
        <v>16</v>
      </c>
      <c r="B90" s="0" t="s">
        <v>3114</v>
      </c>
      <c r="C90" s="0" t="s">
        <v>3115</v>
      </c>
      <c r="D90" s="0" t="s">
        <v>3114</v>
      </c>
      <c r="E90" s="0" t="s">
        <v>3115</v>
      </c>
      <c r="F90" s="0" t="s">
        <v>2921</v>
      </c>
      <c r="G90" s="0" t="s">
        <v>3124</v>
      </c>
    </row>
    <row customHeight="1" ht="11.25">
      <c r="A91" s="0" t="s">
        <v>16</v>
      </c>
      <c r="B91" s="0" t="s">
        <v>3114</v>
      </c>
      <c r="C91" s="0" t="s">
        <v>3115</v>
      </c>
      <c r="D91" s="0" t="s">
        <v>3125</v>
      </c>
      <c r="E91" s="0" t="s">
        <v>3126</v>
      </c>
      <c r="F91" s="0" t="s">
        <v>2996</v>
      </c>
      <c r="G91" s="0" t="s">
        <v>3127</v>
      </c>
    </row>
    <row customHeight="1" ht="11.25">
      <c r="A92" s="0" t="s">
        <v>16</v>
      </c>
      <c r="B92" s="0" t="s">
        <v>3114</v>
      </c>
      <c r="C92" s="0" t="s">
        <v>3115</v>
      </c>
      <c r="D92" s="0" t="s">
        <v>3128</v>
      </c>
      <c r="E92" s="0" t="s">
        <v>3129</v>
      </c>
      <c r="F92" s="0" t="s">
        <v>2996</v>
      </c>
      <c r="G92" s="0" t="s">
        <v>3130</v>
      </c>
    </row>
    <row customHeight="1" ht="11.25">
      <c r="A93" s="0" t="s">
        <v>16</v>
      </c>
      <c r="B93" s="0" t="s">
        <v>3114</v>
      </c>
      <c r="C93" s="0" t="s">
        <v>3115</v>
      </c>
      <c r="D93" s="0" t="s">
        <v>3131</v>
      </c>
      <c r="E93" s="0" t="s">
        <v>3132</v>
      </c>
      <c r="F93" s="0" t="s">
        <v>2924</v>
      </c>
      <c r="G93" s="0" t="s">
        <v>3133</v>
      </c>
    </row>
    <row customHeight="1" ht="11.25">
      <c r="A94" s="0" t="s">
        <v>16</v>
      </c>
      <c r="B94" s="0" t="s">
        <v>3114</v>
      </c>
      <c r="C94" s="0" t="s">
        <v>3115</v>
      </c>
      <c r="D94" s="0" t="s">
        <v>3134</v>
      </c>
      <c r="E94" s="0" t="s">
        <v>3135</v>
      </c>
      <c r="F94" s="0" t="s">
        <v>2924</v>
      </c>
      <c r="G94" s="0" t="s">
        <v>3136</v>
      </c>
    </row>
    <row customHeight="1" ht="11.25">
      <c r="A95" s="0" t="s">
        <v>16</v>
      </c>
      <c r="B95" s="0" t="s">
        <v>3137</v>
      </c>
      <c r="C95" s="0" t="s">
        <v>3138</v>
      </c>
      <c r="D95" s="0" t="s">
        <v>3137</v>
      </c>
      <c r="E95" s="0" t="s">
        <v>3138</v>
      </c>
      <c r="F95" s="0" t="s">
        <v>2918</v>
      </c>
      <c r="G95" s="0" t="s">
        <v>3139</v>
      </c>
    </row>
    <row customHeight="1" ht="11.25">
      <c r="A96" s="0" t="s">
        <v>16</v>
      </c>
      <c r="B96" s="0" t="s">
        <v>3140</v>
      </c>
      <c r="C96" s="0" t="s">
        <v>3141</v>
      </c>
      <c r="D96" s="0" t="s">
        <v>3142</v>
      </c>
      <c r="E96" s="0" t="s">
        <v>3143</v>
      </c>
      <c r="F96" s="0" t="s">
        <v>2924</v>
      </c>
      <c r="G96" s="0" t="s">
        <v>3144</v>
      </c>
    </row>
    <row customHeight="1" ht="11.25">
      <c r="A97" s="0" t="s">
        <v>16</v>
      </c>
      <c r="B97" s="0" t="s">
        <v>3140</v>
      </c>
      <c r="C97" s="0" t="s">
        <v>3141</v>
      </c>
      <c r="D97" s="0" t="s">
        <v>3145</v>
      </c>
      <c r="E97" s="0" t="s">
        <v>3146</v>
      </c>
      <c r="F97" s="0" t="s">
        <v>2924</v>
      </c>
      <c r="G97" s="0" t="s">
        <v>3147</v>
      </c>
    </row>
    <row customHeight="1" ht="11.25">
      <c r="A98" s="0" t="s">
        <v>16</v>
      </c>
      <c r="B98" s="0" t="s">
        <v>3140</v>
      </c>
      <c r="C98" s="0" t="s">
        <v>3141</v>
      </c>
      <c r="D98" s="0" t="s">
        <v>3148</v>
      </c>
      <c r="E98" s="0" t="s">
        <v>3149</v>
      </c>
      <c r="F98" s="0" t="s">
        <v>2924</v>
      </c>
      <c r="G98" s="0" t="s">
        <v>3150</v>
      </c>
    </row>
    <row customHeight="1" ht="11.25">
      <c r="A99" s="0" t="s">
        <v>16</v>
      </c>
      <c r="B99" s="0" t="s">
        <v>3140</v>
      </c>
      <c r="C99" s="0" t="s">
        <v>3141</v>
      </c>
      <c r="D99" s="0" t="s">
        <v>3151</v>
      </c>
      <c r="E99" s="0" t="s">
        <v>3152</v>
      </c>
      <c r="F99" s="0" t="s">
        <v>2924</v>
      </c>
      <c r="G99" s="0" t="s">
        <v>3153</v>
      </c>
    </row>
    <row customHeight="1" ht="11.25">
      <c r="A100" s="0" t="s">
        <v>16</v>
      </c>
      <c r="B100" s="0" t="s">
        <v>3140</v>
      </c>
      <c r="C100" s="0" t="s">
        <v>3141</v>
      </c>
      <c r="D100" s="0" t="s">
        <v>3154</v>
      </c>
      <c r="E100" s="0" t="s">
        <v>3155</v>
      </c>
      <c r="F100" s="0" t="s">
        <v>2924</v>
      </c>
      <c r="G100" s="0" t="s">
        <v>3156</v>
      </c>
    </row>
    <row customHeight="1" ht="11.25">
      <c r="A101" s="0" t="s">
        <v>16</v>
      </c>
      <c r="B101" s="0" t="s">
        <v>3140</v>
      </c>
      <c r="C101" s="0" t="s">
        <v>3141</v>
      </c>
      <c r="D101" s="0" t="s">
        <v>3157</v>
      </c>
      <c r="E101" s="0" t="s">
        <v>3158</v>
      </c>
      <c r="F101" s="0" t="s">
        <v>2924</v>
      </c>
      <c r="G101" s="0" t="s">
        <v>3159</v>
      </c>
    </row>
    <row customHeight="1" ht="11.25">
      <c r="A102" s="0" t="s">
        <v>16</v>
      </c>
      <c r="B102" s="0" t="s">
        <v>3140</v>
      </c>
      <c r="C102" s="0" t="s">
        <v>3141</v>
      </c>
      <c r="D102" s="0" t="s">
        <v>3160</v>
      </c>
      <c r="E102" s="0" t="s">
        <v>3161</v>
      </c>
      <c r="F102" s="0" t="s">
        <v>2924</v>
      </c>
      <c r="G102" s="0" t="s">
        <v>3162</v>
      </c>
    </row>
    <row customHeight="1" ht="11.25">
      <c r="A103" s="0" t="s">
        <v>16</v>
      </c>
      <c r="B103" s="0" t="s">
        <v>3140</v>
      </c>
      <c r="C103" s="0" t="s">
        <v>3141</v>
      </c>
      <c r="D103" s="0" t="s">
        <v>3163</v>
      </c>
      <c r="E103" s="0" t="s">
        <v>3164</v>
      </c>
      <c r="F103" s="0" t="s">
        <v>2924</v>
      </c>
      <c r="G103" s="0" t="s">
        <v>3165</v>
      </c>
    </row>
    <row customHeight="1" ht="11.25">
      <c r="A104" s="0" t="s">
        <v>16</v>
      </c>
      <c r="B104" s="0" t="s">
        <v>3140</v>
      </c>
      <c r="C104" s="0" t="s">
        <v>3141</v>
      </c>
      <c r="D104" s="0" t="s">
        <v>3166</v>
      </c>
      <c r="E104" s="0" t="s">
        <v>3167</v>
      </c>
      <c r="F104" s="0" t="s">
        <v>2924</v>
      </c>
      <c r="G104" s="0" t="s">
        <v>3168</v>
      </c>
    </row>
    <row customHeight="1" ht="11.25">
      <c r="A105" s="0" t="s">
        <v>16</v>
      </c>
      <c r="B105" s="0" t="s">
        <v>3140</v>
      </c>
      <c r="C105" s="0" t="s">
        <v>3141</v>
      </c>
      <c r="D105" s="0" t="s">
        <v>3169</v>
      </c>
      <c r="E105" s="0" t="s">
        <v>3170</v>
      </c>
      <c r="F105" s="0" t="s">
        <v>2924</v>
      </c>
      <c r="G105" s="0" t="s">
        <v>3171</v>
      </c>
    </row>
    <row customHeight="1" ht="11.25">
      <c r="A106" s="0" t="s">
        <v>16</v>
      </c>
      <c r="B106" s="0" t="s">
        <v>3140</v>
      </c>
      <c r="C106" s="0" t="s">
        <v>3141</v>
      </c>
      <c r="D106" s="0" t="s">
        <v>3172</v>
      </c>
      <c r="E106" s="0" t="s">
        <v>3173</v>
      </c>
      <c r="F106" s="0" t="s">
        <v>2924</v>
      </c>
      <c r="G106" s="0" t="s">
        <v>3174</v>
      </c>
    </row>
    <row customHeight="1" ht="11.25">
      <c r="A107" s="0" t="s">
        <v>16</v>
      </c>
      <c r="B107" s="0" t="s">
        <v>3140</v>
      </c>
      <c r="C107" s="0" t="s">
        <v>3141</v>
      </c>
      <c r="D107" s="0" t="s">
        <v>3140</v>
      </c>
      <c r="E107" s="0" t="s">
        <v>3141</v>
      </c>
      <c r="F107" s="0" t="s">
        <v>2921</v>
      </c>
      <c r="G107" s="0" t="s">
        <v>3175</v>
      </c>
    </row>
    <row customHeight="1" ht="11.25">
      <c r="A108" s="0" t="s">
        <v>16</v>
      </c>
      <c r="B108" s="0" t="s">
        <v>3140</v>
      </c>
      <c r="C108" s="0" t="s">
        <v>3141</v>
      </c>
      <c r="D108" s="0" t="s">
        <v>3176</v>
      </c>
      <c r="E108" s="0" t="s">
        <v>3177</v>
      </c>
      <c r="F108" s="0" t="s">
        <v>2924</v>
      </c>
      <c r="G108" s="0" t="s">
        <v>3178</v>
      </c>
    </row>
    <row customHeight="1" ht="11.25">
      <c r="A109" s="0" t="s">
        <v>16</v>
      </c>
      <c r="B109" s="0" t="s">
        <v>3140</v>
      </c>
      <c r="C109" s="0" t="s">
        <v>3141</v>
      </c>
      <c r="D109" s="0" t="s">
        <v>3179</v>
      </c>
      <c r="E109" s="0" t="s">
        <v>3180</v>
      </c>
      <c r="F109" s="0" t="s">
        <v>2924</v>
      </c>
      <c r="G109" s="0" t="s">
        <v>3181</v>
      </c>
    </row>
    <row customHeight="1" ht="11.25">
      <c r="A110" s="0" t="s">
        <v>16</v>
      </c>
      <c r="B110" s="0" t="s">
        <v>3140</v>
      </c>
      <c r="C110" s="0" t="s">
        <v>3141</v>
      </c>
      <c r="D110" s="0" t="s">
        <v>3182</v>
      </c>
      <c r="E110" s="0" t="s">
        <v>3183</v>
      </c>
      <c r="F110" s="0" t="s">
        <v>2924</v>
      </c>
      <c r="G110" s="0" t="s">
        <v>3184</v>
      </c>
    </row>
    <row customHeight="1" ht="11.25">
      <c r="A111" s="0" t="s">
        <v>16</v>
      </c>
      <c r="B111" s="0" t="s">
        <v>3140</v>
      </c>
      <c r="C111" s="0" t="s">
        <v>3141</v>
      </c>
      <c r="D111" s="0" t="s">
        <v>3185</v>
      </c>
      <c r="E111" s="0" t="s">
        <v>3186</v>
      </c>
      <c r="F111" s="0" t="s">
        <v>2924</v>
      </c>
      <c r="G111" s="0" t="s">
        <v>3187</v>
      </c>
    </row>
    <row customHeight="1" ht="11.25">
      <c r="A112" s="0" t="s">
        <v>16</v>
      </c>
      <c r="B112" s="0" t="s">
        <v>3140</v>
      </c>
      <c r="C112" s="0" t="s">
        <v>3141</v>
      </c>
      <c r="D112" s="0" t="s">
        <v>3105</v>
      </c>
      <c r="E112" s="0" t="s">
        <v>3188</v>
      </c>
      <c r="F112" s="0" t="s">
        <v>2924</v>
      </c>
      <c r="G112" s="0" t="s">
        <v>3189</v>
      </c>
    </row>
    <row customHeight="1" ht="11.25">
      <c r="A113" s="0" t="s">
        <v>16</v>
      </c>
      <c r="B113" s="0" t="s">
        <v>3190</v>
      </c>
      <c r="C113" s="0" t="s">
        <v>3191</v>
      </c>
      <c r="D113" s="0" t="s">
        <v>3190</v>
      </c>
      <c r="E113" s="0" t="s">
        <v>3191</v>
      </c>
      <c r="F113" s="0" t="s">
        <v>2918</v>
      </c>
      <c r="G113" s="0" t="s">
        <v>3192</v>
      </c>
    </row>
    <row customHeight="1" ht="11.25">
      <c r="A114" s="0" t="s">
        <v>16</v>
      </c>
      <c r="B114" s="0" t="s">
        <v>3193</v>
      </c>
      <c r="C114" s="0" t="s">
        <v>3194</v>
      </c>
      <c r="D114" s="0" t="s">
        <v>3195</v>
      </c>
      <c r="E114" s="0" t="s">
        <v>3196</v>
      </c>
      <c r="F114" s="0" t="s">
        <v>2924</v>
      </c>
      <c r="G114" s="0" t="s">
        <v>3197</v>
      </c>
    </row>
    <row customHeight="1" ht="11.25">
      <c r="A115" s="0" t="s">
        <v>16</v>
      </c>
      <c r="B115" s="0" t="s">
        <v>3193</v>
      </c>
      <c r="C115" s="0" t="s">
        <v>3194</v>
      </c>
      <c r="D115" s="0" t="s">
        <v>3198</v>
      </c>
      <c r="E115" s="0" t="s">
        <v>3199</v>
      </c>
      <c r="F115" s="0" t="s">
        <v>2924</v>
      </c>
      <c r="G115" s="0" t="s">
        <v>3200</v>
      </c>
    </row>
    <row customHeight="1" ht="11.25">
      <c r="A116" s="0" t="s">
        <v>16</v>
      </c>
      <c r="B116" s="0" t="s">
        <v>3193</v>
      </c>
      <c r="C116" s="0" t="s">
        <v>3194</v>
      </c>
      <c r="D116" s="0" t="s">
        <v>3201</v>
      </c>
      <c r="E116" s="0" t="s">
        <v>3202</v>
      </c>
      <c r="F116" s="0" t="s">
        <v>2924</v>
      </c>
      <c r="G116" s="0" t="s">
        <v>3203</v>
      </c>
    </row>
    <row customHeight="1" ht="11.25">
      <c r="A117" s="0" t="s">
        <v>16</v>
      </c>
      <c r="B117" s="0" t="s">
        <v>3193</v>
      </c>
      <c r="C117" s="0" t="s">
        <v>3194</v>
      </c>
      <c r="D117" s="0" t="s">
        <v>3193</v>
      </c>
      <c r="E117" s="0" t="s">
        <v>3194</v>
      </c>
      <c r="F117" s="0" t="s">
        <v>2921</v>
      </c>
      <c r="G117" s="0" t="s">
        <v>3204</v>
      </c>
    </row>
    <row customHeight="1" ht="11.25">
      <c r="A118" s="0" t="s">
        <v>16</v>
      </c>
      <c r="B118" s="0" t="s">
        <v>3193</v>
      </c>
      <c r="C118" s="0" t="s">
        <v>3194</v>
      </c>
      <c r="D118" s="0" t="s">
        <v>3205</v>
      </c>
      <c r="E118" s="0" t="s">
        <v>3206</v>
      </c>
      <c r="F118" s="0" t="s">
        <v>2996</v>
      </c>
      <c r="G118" s="0" t="s">
        <v>3207</v>
      </c>
    </row>
    <row customHeight="1" ht="11.25">
      <c r="A119" s="0" t="s">
        <v>16</v>
      </c>
      <c r="B119" s="0" t="s">
        <v>3193</v>
      </c>
      <c r="C119" s="0" t="s">
        <v>3194</v>
      </c>
      <c r="D119" s="0" t="s">
        <v>3208</v>
      </c>
      <c r="E119" s="0" t="s">
        <v>3209</v>
      </c>
      <c r="F119" s="0" t="s">
        <v>2924</v>
      </c>
      <c r="G119" s="0" t="s">
        <v>3210</v>
      </c>
    </row>
    <row customHeight="1" ht="11.25">
      <c r="A120" s="0" t="s">
        <v>16</v>
      </c>
      <c r="B120" s="0" t="s">
        <v>3193</v>
      </c>
      <c r="C120" s="0" t="s">
        <v>3194</v>
      </c>
      <c r="D120" s="0" t="s">
        <v>3211</v>
      </c>
      <c r="E120" s="0" t="s">
        <v>3212</v>
      </c>
      <c r="F120" s="0" t="s">
        <v>2924</v>
      </c>
      <c r="G120" s="0" t="s">
        <v>3213</v>
      </c>
    </row>
    <row customHeight="1" ht="11.25">
      <c r="A121" s="0" t="s">
        <v>16</v>
      </c>
      <c r="B121" s="0" t="s">
        <v>3193</v>
      </c>
      <c r="C121" s="0" t="s">
        <v>3194</v>
      </c>
      <c r="D121" s="0" t="s">
        <v>3214</v>
      </c>
      <c r="E121" s="0" t="s">
        <v>3215</v>
      </c>
      <c r="F121" s="0" t="s">
        <v>2924</v>
      </c>
      <c r="G121" s="0" t="s">
        <v>3216</v>
      </c>
    </row>
    <row customHeight="1" ht="11.25">
      <c r="A122" s="0" t="s">
        <v>16</v>
      </c>
      <c r="B122" s="0" t="s">
        <v>3193</v>
      </c>
      <c r="C122" s="0" t="s">
        <v>3194</v>
      </c>
      <c r="D122" s="0" t="s">
        <v>3217</v>
      </c>
      <c r="E122" s="0" t="s">
        <v>3218</v>
      </c>
      <c r="F122" s="0" t="s">
        <v>2924</v>
      </c>
      <c r="G122" s="0" t="s">
        <v>3219</v>
      </c>
    </row>
    <row customHeight="1" ht="11.25">
      <c r="A123" s="0" t="s">
        <v>16</v>
      </c>
      <c r="B123" s="0" t="s">
        <v>3220</v>
      </c>
      <c r="C123" s="0" t="s">
        <v>3221</v>
      </c>
      <c r="D123" s="0" t="s">
        <v>3220</v>
      </c>
      <c r="E123" s="0" t="s">
        <v>3221</v>
      </c>
      <c r="F123" s="0" t="s">
        <v>2918</v>
      </c>
      <c r="G123" s="0" t="s">
        <v>3222</v>
      </c>
    </row>
    <row customHeight="1" ht="11.25">
      <c r="A124" s="0" t="s">
        <v>16</v>
      </c>
      <c r="B124" s="0" t="s">
        <v>3223</v>
      </c>
      <c r="C124" s="0" t="s">
        <v>3224</v>
      </c>
      <c r="D124" s="0" t="s">
        <v>3225</v>
      </c>
      <c r="E124" s="0" t="s">
        <v>3226</v>
      </c>
      <c r="F124" s="0" t="s">
        <v>2996</v>
      </c>
      <c r="G124" s="0" t="s">
        <v>3227</v>
      </c>
    </row>
    <row customHeight="1" ht="11.25">
      <c r="A125" s="0" t="s">
        <v>16</v>
      </c>
      <c r="B125" s="0" t="s">
        <v>3223</v>
      </c>
      <c r="C125" s="0" t="s">
        <v>3224</v>
      </c>
      <c r="D125" s="0" t="s">
        <v>3228</v>
      </c>
      <c r="E125" s="0" t="s">
        <v>3229</v>
      </c>
      <c r="F125" s="0" t="s">
        <v>2924</v>
      </c>
      <c r="G125" s="0" t="s">
        <v>3230</v>
      </c>
    </row>
    <row customHeight="1" ht="11.25">
      <c r="A126" s="0" t="s">
        <v>16</v>
      </c>
      <c r="B126" s="0" t="s">
        <v>3223</v>
      </c>
      <c r="C126" s="0" t="s">
        <v>3224</v>
      </c>
      <c r="D126" s="0" t="s">
        <v>3223</v>
      </c>
      <c r="E126" s="0" t="s">
        <v>3224</v>
      </c>
      <c r="F126" s="0" t="s">
        <v>2921</v>
      </c>
      <c r="G126" s="0" t="s">
        <v>3231</v>
      </c>
    </row>
    <row customHeight="1" ht="11.25">
      <c r="A127" s="0" t="s">
        <v>16</v>
      </c>
      <c r="B127" s="0" t="s">
        <v>3223</v>
      </c>
      <c r="C127" s="0" t="s">
        <v>3224</v>
      </c>
      <c r="D127" s="0" t="s">
        <v>3232</v>
      </c>
      <c r="E127" s="0" t="s">
        <v>3233</v>
      </c>
      <c r="F127" s="0" t="s">
        <v>2924</v>
      </c>
      <c r="G127" s="0" t="s">
        <v>3234</v>
      </c>
    </row>
    <row customHeight="1" ht="11.25">
      <c r="A128" s="0" t="s">
        <v>16</v>
      </c>
      <c r="B128" s="0" t="s">
        <v>3223</v>
      </c>
      <c r="C128" s="0" t="s">
        <v>3224</v>
      </c>
      <c r="D128" s="0" t="s">
        <v>3235</v>
      </c>
      <c r="E128" s="0" t="s">
        <v>3236</v>
      </c>
      <c r="F128" s="0" t="s">
        <v>2924</v>
      </c>
      <c r="G128" s="0" t="s">
        <v>3237</v>
      </c>
    </row>
    <row customHeight="1" ht="11.25">
      <c r="A129" s="0" t="s">
        <v>16</v>
      </c>
      <c r="B129" s="0" t="s">
        <v>3223</v>
      </c>
      <c r="C129" s="0" t="s">
        <v>3224</v>
      </c>
      <c r="D129" s="0" t="s">
        <v>3238</v>
      </c>
      <c r="E129" s="0" t="s">
        <v>3239</v>
      </c>
      <c r="F129" s="0" t="s">
        <v>2924</v>
      </c>
      <c r="G129" s="0" t="s">
        <v>3240</v>
      </c>
    </row>
    <row customHeight="1" ht="11.25">
      <c r="A130" s="0" t="s">
        <v>16</v>
      </c>
      <c r="B130" s="0" t="s">
        <v>3223</v>
      </c>
      <c r="C130" s="0" t="s">
        <v>3224</v>
      </c>
      <c r="D130" s="0" t="s">
        <v>3241</v>
      </c>
      <c r="E130" s="0" t="s">
        <v>3242</v>
      </c>
      <c r="F130" s="0" t="s">
        <v>2924</v>
      </c>
      <c r="G130" s="0" t="s">
        <v>3243</v>
      </c>
    </row>
    <row customHeight="1" ht="11.25">
      <c r="A131" s="0" t="s">
        <v>16</v>
      </c>
      <c r="B131" s="0" t="s">
        <v>3244</v>
      </c>
      <c r="C131" s="0" t="s">
        <v>3245</v>
      </c>
      <c r="D131" s="0" t="s">
        <v>3244</v>
      </c>
      <c r="E131" s="0" t="s">
        <v>3245</v>
      </c>
      <c r="F131" s="0" t="s">
        <v>2918</v>
      </c>
      <c r="G131" s="0" t="s">
        <v>3246</v>
      </c>
    </row>
    <row customHeight="1" ht="11.25">
      <c r="A132" s="0" t="s">
        <v>16</v>
      </c>
      <c r="B132" s="0" t="s">
        <v>3247</v>
      </c>
      <c r="C132" s="0" t="s">
        <v>3248</v>
      </c>
      <c r="D132" s="0" t="s">
        <v>3249</v>
      </c>
      <c r="E132" s="0" t="s">
        <v>3250</v>
      </c>
      <c r="F132" s="0" t="s">
        <v>2924</v>
      </c>
      <c r="G132" s="0" t="s">
        <v>3251</v>
      </c>
    </row>
    <row customHeight="1" ht="11.25">
      <c r="A133" s="0" t="s">
        <v>16</v>
      </c>
      <c r="B133" s="0" t="s">
        <v>3247</v>
      </c>
      <c r="C133" s="0" t="s">
        <v>3248</v>
      </c>
      <c r="D133" s="0" t="s">
        <v>2947</v>
      </c>
      <c r="E133" s="0" t="s">
        <v>3252</v>
      </c>
      <c r="F133" s="0" t="s">
        <v>2924</v>
      </c>
      <c r="G133" s="0" t="s">
        <v>3253</v>
      </c>
    </row>
    <row customHeight="1" ht="11.25">
      <c r="A134" s="0" t="s">
        <v>16</v>
      </c>
      <c r="B134" s="0" t="s">
        <v>3247</v>
      </c>
      <c r="C134" s="0" t="s">
        <v>3248</v>
      </c>
      <c r="D134" s="0" t="s">
        <v>3254</v>
      </c>
      <c r="E134" s="0" t="s">
        <v>3255</v>
      </c>
      <c r="F134" s="0" t="s">
        <v>2924</v>
      </c>
      <c r="G134" s="0" t="s">
        <v>3256</v>
      </c>
    </row>
    <row customHeight="1" ht="11.25">
      <c r="A135" s="0" t="s">
        <v>16</v>
      </c>
      <c r="B135" s="0" t="s">
        <v>3247</v>
      </c>
      <c r="C135" s="0" t="s">
        <v>3248</v>
      </c>
      <c r="D135" s="0" t="s">
        <v>3257</v>
      </c>
      <c r="E135" s="0" t="s">
        <v>3258</v>
      </c>
      <c r="F135" s="0" t="s">
        <v>2924</v>
      </c>
      <c r="G135" s="0" t="s">
        <v>3259</v>
      </c>
    </row>
    <row customHeight="1" ht="11.25">
      <c r="A136" s="0" t="s">
        <v>16</v>
      </c>
      <c r="B136" s="0" t="s">
        <v>3247</v>
      </c>
      <c r="C136" s="0" t="s">
        <v>3248</v>
      </c>
      <c r="D136" s="0" t="s">
        <v>3260</v>
      </c>
      <c r="E136" s="0" t="s">
        <v>3261</v>
      </c>
      <c r="F136" s="0" t="s">
        <v>2924</v>
      </c>
      <c r="G136" s="0" t="s">
        <v>3262</v>
      </c>
    </row>
    <row customHeight="1" ht="11.25">
      <c r="A137" s="0" t="s">
        <v>16</v>
      </c>
      <c r="B137" s="0" t="s">
        <v>3247</v>
      </c>
      <c r="C137" s="0" t="s">
        <v>3248</v>
      </c>
      <c r="D137" s="0" t="s">
        <v>3263</v>
      </c>
      <c r="E137" s="0" t="s">
        <v>3264</v>
      </c>
      <c r="F137" s="0" t="s">
        <v>2924</v>
      </c>
      <c r="G137" s="0" t="s">
        <v>3265</v>
      </c>
    </row>
    <row customHeight="1" ht="11.25">
      <c r="A138" s="0" t="s">
        <v>16</v>
      </c>
      <c r="B138" s="0" t="s">
        <v>3247</v>
      </c>
      <c r="C138" s="0" t="s">
        <v>3248</v>
      </c>
      <c r="D138" s="0" t="s">
        <v>3247</v>
      </c>
      <c r="E138" s="0" t="s">
        <v>3248</v>
      </c>
      <c r="F138" s="0" t="s">
        <v>2921</v>
      </c>
      <c r="G138" s="0" t="s">
        <v>3266</v>
      </c>
    </row>
    <row customHeight="1" ht="11.25">
      <c r="A139" s="0" t="s">
        <v>16</v>
      </c>
      <c r="B139" s="0" t="s">
        <v>3247</v>
      </c>
      <c r="C139" s="0" t="s">
        <v>3248</v>
      </c>
      <c r="D139" s="0" t="s">
        <v>3267</v>
      </c>
      <c r="E139" s="0" t="s">
        <v>3268</v>
      </c>
      <c r="F139" s="0" t="s">
        <v>2996</v>
      </c>
      <c r="G139" s="0" t="s">
        <v>3269</v>
      </c>
    </row>
    <row customHeight="1" ht="11.25">
      <c r="A140" s="0" t="s">
        <v>16</v>
      </c>
      <c r="B140" s="0" t="s">
        <v>3247</v>
      </c>
      <c r="C140" s="0" t="s">
        <v>3248</v>
      </c>
      <c r="D140" s="0" t="s">
        <v>3270</v>
      </c>
      <c r="E140" s="0" t="s">
        <v>3271</v>
      </c>
      <c r="F140" s="0" t="s">
        <v>2924</v>
      </c>
      <c r="G140" s="0" t="s">
        <v>3272</v>
      </c>
    </row>
    <row customHeight="1" ht="11.25">
      <c r="A141" s="0" t="s">
        <v>16</v>
      </c>
      <c r="B141" s="0" t="s">
        <v>3247</v>
      </c>
      <c r="C141" s="0" t="s">
        <v>3248</v>
      </c>
      <c r="D141" s="0" t="s">
        <v>3273</v>
      </c>
      <c r="E141" s="0" t="s">
        <v>3274</v>
      </c>
      <c r="F141" s="0" t="s">
        <v>2924</v>
      </c>
      <c r="G141" s="0" t="s">
        <v>3275</v>
      </c>
    </row>
    <row customHeight="1" ht="11.25">
      <c r="A142" s="0" t="s">
        <v>16</v>
      </c>
      <c r="B142" s="0" t="s">
        <v>3247</v>
      </c>
      <c r="C142" s="0" t="s">
        <v>3248</v>
      </c>
      <c r="D142" s="0" t="s">
        <v>3276</v>
      </c>
      <c r="E142" s="0" t="s">
        <v>3277</v>
      </c>
      <c r="F142" s="0" t="s">
        <v>2924</v>
      </c>
      <c r="G142" s="0" t="s">
        <v>3278</v>
      </c>
    </row>
    <row customHeight="1" ht="11.25">
      <c r="A143" s="0" t="s">
        <v>16</v>
      </c>
      <c r="B143" s="0" t="s">
        <v>3247</v>
      </c>
      <c r="C143" s="0" t="s">
        <v>3248</v>
      </c>
      <c r="D143" s="0" t="s">
        <v>3279</v>
      </c>
      <c r="E143" s="0" t="s">
        <v>3280</v>
      </c>
      <c r="F143" s="0" t="s">
        <v>2924</v>
      </c>
      <c r="G143" s="0" t="s">
        <v>3281</v>
      </c>
    </row>
    <row customHeight="1" ht="11.25">
      <c r="A144" s="0" t="s">
        <v>16</v>
      </c>
      <c r="B144" s="0" t="s">
        <v>3282</v>
      </c>
      <c r="C144" s="0" t="s">
        <v>3283</v>
      </c>
      <c r="D144" s="0" t="s">
        <v>3282</v>
      </c>
      <c r="E144" s="0" t="s">
        <v>3283</v>
      </c>
      <c r="F144" s="0" t="s">
        <v>2918</v>
      </c>
      <c r="G144" s="0" t="s">
        <v>3284</v>
      </c>
    </row>
    <row customHeight="1" ht="11.25">
      <c r="A145" s="0" t="s">
        <v>16</v>
      </c>
      <c r="B145" s="0" t="s">
        <v>3285</v>
      </c>
      <c r="C145" s="0" t="s">
        <v>3286</v>
      </c>
      <c r="D145" s="0" t="s">
        <v>3287</v>
      </c>
      <c r="E145" s="0" t="s">
        <v>3288</v>
      </c>
      <c r="F145" s="0" t="s">
        <v>2924</v>
      </c>
      <c r="G145" s="0" t="s">
        <v>3289</v>
      </c>
    </row>
    <row customHeight="1" ht="11.25">
      <c r="A146" s="0" t="s">
        <v>16</v>
      </c>
      <c r="B146" s="0" t="s">
        <v>3285</v>
      </c>
      <c r="C146" s="0" t="s">
        <v>3286</v>
      </c>
      <c r="D146" s="0" t="s">
        <v>3081</v>
      </c>
      <c r="E146" s="0" t="s">
        <v>3290</v>
      </c>
      <c r="F146" s="0" t="s">
        <v>2924</v>
      </c>
      <c r="G146" s="0" t="s">
        <v>3291</v>
      </c>
    </row>
    <row customHeight="1" ht="11.25">
      <c r="A147" s="0" t="s">
        <v>16</v>
      </c>
      <c r="B147" s="0" t="s">
        <v>3285</v>
      </c>
      <c r="C147" s="0" t="s">
        <v>3286</v>
      </c>
      <c r="D147" s="0" t="s">
        <v>3292</v>
      </c>
      <c r="E147" s="0" t="s">
        <v>3293</v>
      </c>
      <c r="F147" s="0" t="s">
        <v>2924</v>
      </c>
      <c r="G147" s="0" t="s">
        <v>3294</v>
      </c>
    </row>
    <row customHeight="1" ht="11.25">
      <c r="A148" s="0" t="s">
        <v>16</v>
      </c>
      <c r="B148" s="0" t="s">
        <v>3285</v>
      </c>
      <c r="C148" s="0" t="s">
        <v>3286</v>
      </c>
      <c r="D148" s="0" t="s">
        <v>3295</v>
      </c>
      <c r="E148" s="0" t="s">
        <v>3296</v>
      </c>
      <c r="F148" s="0" t="s">
        <v>2924</v>
      </c>
      <c r="G148" s="0" t="s">
        <v>3297</v>
      </c>
    </row>
    <row customHeight="1" ht="11.25">
      <c r="A149" s="0" t="s">
        <v>16</v>
      </c>
      <c r="B149" s="0" t="s">
        <v>3285</v>
      </c>
      <c r="C149" s="0" t="s">
        <v>3286</v>
      </c>
      <c r="D149" s="0" t="s">
        <v>3298</v>
      </c>
      <c r="E149" s="0" t="s">
        <v>3299</v>
      </c>
      <c r="F149" s="0" t="s">
        <v>2924</v>
      </c>
      <c r="G149" s="0" t="s">
        <v>3300</v>
      </c>
    </row>
    <row customHeight="1" ht="11.25">
      <c r="A150" s="0" t="s">
        <v>16</v>
      </c>
      <c r="B150" s="0" t="s">
        <v>3285</v>
      </c>
      <c r="C150" s="0" t="s">
        <v>3286</v>
      </c>
      <c r="D150" s="0" t="s">
        <v>3285</v>
      </c>
      <c r="E150" s="0" t="s">
        <v>3286</v>
      </c>
      <c r="F150" s="0" t="s">
        <v>2921</v>
      </c>
      <c r="G150" s="0" t="s">
        <v>3301</v>
      </c>
    </row>
    <row customHeight="1" ht="11.25">
      <c r="A151" s="0" t="s">
        <v>16</v>
      </c>
      <c r="B151" s="0" t="s">
        <v>3285</v>
      </c>
      <c r="C151" s="0" t="s">
        <v>3286</v>
      </c>
      <c r="D151" s="0" t="s">
        <v>3302</v>
      </c>
      <c r="E151" s="0" t="s">
        <v>3303</v>
      </c>
      <c r="F151" s="0" t="s">
        <v>2924</v>
      </c>
      <c r="G151" s="0" t="s">
        <v>3304</v>
      </c>
    </row>
    <row customHeight="1" ht="11.25">
      <c r="A152" s="0" t="s">
        <v>16</v>
      </c>
      <c r="B152" s="0" t="s">
        <v>3285</v>
      </c>
      <c r="C152" s="0" t="s">
        <v>3286</v>
      </c>
      <c r="D152" s="0" t="s">
        <v>3305</v>
      </c>
      <c r="E152" s="0" t="s">
        <v>3306</v>
      </c>
      <c r="F152" s="0" t="s">
        <v>2924</v>
      </c>
      <c r="G152" s="0" t="s">
        <v>3307</v>
      </c>
    </row>
    <row customHeight="1" ht="11.25">
      <c r="A153" s="0" t="s">
        <v>16</v>
      </c>
      <c r="B153" s="0" t="s">
        <v>3285</v>
      </c>
      <c r="C153" s="0" t="s">
        <v>3286</v>
      </c>
      <c r="D153" s="0" t="s">
        <v>3308</v>
      </c>
      <c r="E153" s="0" t="s">
        <v>3309</v>
      </c>
      <c r="F153" s="0" t="s">
        <v>2924</v>
      </c>
      <c r="G153" s="0" t="s">
        <v>3310</v>
      </c>
    </row>
    <row customHeight="1" ht="11.25">
      <c r="A154" s="0" t="s">
        <v>16</v>
      </c>
      <c r="B154" s="0" t="s">
        <v>3285</v>
      </c>
      <c r="C154" s="0" t="s">
        <v>3286</v>
      </c>
      <c r="D154" s="0" t="s">
        <v>3311</v>
      </c>
      <c r="E154" s="0" t="s">
        <v>3312</v>
      </c>
      <c r="F154" s="0" t="s">
        <v>2924</v>
      </c>
      <c r="G154" s="0" t="s">
        <v>3313</v>
      </c>
    </row>
    <row customHeight="1" ht="11.25">
      <c r="A155" s="0" t="s">
        <v>16</v>
      </c>
      <c r="B155" s="0" t="s">
        <v>3285</v>
      </c>
      <c r="C155" s="0" t="s">
        <v>3286</v>
      </c>
      <c r="D155" s="0" t="s">
        <v>3314</v>
      </c>
      <c r="E155" s="0" t="s">
        <v>3315</v>
      </c>
      <c r="F155" s="0" t="s">
        <v>2924</v>
      </c>
      <c r="G155" s="0" t="s">
        <v>3316</v>
      </c>
    </row>
    <row customHeight="1" ht="11.25">
      <c r="A156" s="0" t="s">
        <v>16</v>
      </c>
      <c r="B156" s="0" t="s">
        <v>3285</v>
      </c>
      <c r="C156" s="0" t="s">
        <v>3286</v>
      </c>
      <c r="D156" s="0" t="s">
        <v>3317</v>
      </c>
      <c r="E156" s="0" t="s">
        <v>3318</v>
      </c>
      <c r="F156" s="0" t="s">
        <v>2924</v>
      </c>
      <c r="G156" s="0" t="s">
        <v>3319</v>
      </c>
    </row>
    <row customHeight="1" ht="11.25">
      <c r="A157" s="0" t="s">
        <v>16</v>
      </c>
      <c r="B157" s="0" t="s">
        <v>3285</v>
      </c>
      <c r="C157" s="0" t="s">
        <v>3286</v>
      </c>
      <c r="D157" s="0" t="s">
        <v>3320</v>
      </c>
      <c r="E157" s="0" t="s">
        <v>3321</v>
      </c>
      <c r="F157" s="0" t="s">
        <v>2924</v>
      </c>
      <c r="G157" s="0" t="s">
        <v>3322</v>
      </c>
    </row>
    <row customHeight="1" ht="11.25">
      <c r="A158" s="0" t="s">
        <v>16</v>
      </c>
      <c r="B158" s="0" t="s">
        <v>3323</v>
      </c>
      <c r="C158" s="0" t="s">
        <v>3324</v>
      </c>
      <c r="D158" s="0" t="s">
        <v>3323</v>
      </c>
      <c r="E158" s="0" t="s">
        <v>3324</v>
      </c>
      <c r="F158" s="0" t="s">
        <v>2918</v>
      </c>
      <c r="G158" s="0" t="s">
        <v>3325</v>
      </c>
    </row>
    <row customHeight="1" ht="11.25">
      <c r="A159" s="0" t="s">
        <v>16</v>
      </c>
      <c r="B159" s="0" t="s">
        <v>3326</v>
      </c>
      <c r="C159" s="0" t="s">
        <v>3327</v>
      </c>
      <c r="D159" s="0" t="s">
        <v>3328</v>
      </c>
      <c r="E159" s="0" t="s">
        <v>3329</v>
      </c>
      <c r="F159" s="0" t="s">
        <v>2924</v>
      </c>
      <c r="G159" s="0" t="s">
        <v>3330</v>
      </c>
    </row>
    <row customHeight="1" ht="11.25">
      <c r="A160" s="0" t="s">
        <v>16</v>
      </c>
      <c r="B160" s="0" t="s">
        <v>3326</v>
      </c>
      <c r="C160" s="0" t="s">
        <v>3327</v>
      </c>
      <c r="D160" s="0" t="s">
        <v>3331</v>
      </c>
      <c r="E160" s="0" t="s">
        <v>3332</v>
      </c>
      <c r="F160" s="0" t="s">
        <v>2924</v>
      </c>
      <c r="G160" s="0" t="s">
        <v>3333</v>
      </c>
    </row>
    <row customHeight="1" ht="11.25">
      <c r="A161" s="0" t="s">
        <v>16</v>
      </c>
      <c r="B161" s="0" t="s">
        <v>3326</v>
      </c>
      <c r="C161" s="0" t="s">
        <v>3327</v>
      </c>
      <c r="D161" s="0" t="s">
        <v>3334</v>
      </c>
      <c r="E161" s="0" t="s">
        <v>3335</v>
      </c>
      <c r="F161" s="0" t="s">
        <v>2924</v>
      </c>
      <c r="G161" s="0" t="s">
        <v>3336</v>
      </c>
    </row>
    <row customHeight="1" ht="11.25">
      <c r="A162" s="0" t="s">
        <v>16</v>
      </c>
      <c r="B162" s="0" t="s">
        <v>3326</v>
      </c>
      <c r="C162" s="0" t="s">
        <v>3327</v>
      </c>
      <c r="D162" s="0" t="s">
        <v>3337</v>
      </c>
      <c r="E162" s="0" t="s">
        <v>3338</v>
      </c>
      <c r="F162" s="0" t="s">
        <v>2924</v>
      </c>
      <c r="G162" s="0" t="s">
        <v>3339</v>
      </c>
    </row>
    <row customHeight="1" ht="11.25">
      <c r="A163" s="0" t="s">
        <v>16</v>
      </c>
      <c r="B163" s="0" t="s">
        <v>3326</v>
      </c>
      <c r="C163" s="0" t="s">
        <v>3327</v>
      </c>
      <c r="D163" s="0" t="s">
        <v>3340</v>
      </c>
      <c r="E163" s="0" t="s">
        <v>3341</v>
      </c>
      <c r="F163" s="0" t="s">
        <v>2924</v>
      </c>
      <c r="G163" s="0" t="s">
        <v>3342</v>
      </c>
    </row>
    <row customHeight="1" ht="11.25">
      <c r="A164" s="0" t="s">
        <v>16</v>
      </c>
      <c r="B164" s="0" t="s">
        <v>3326</v>
      </c>
      <c r="C164" s="0" t="s">
        <v>3327</v>
      </c>
      <c r="D164" s="0" t="s">
        <v>3343</v>
      </c>
      <c r="E164" s="0" t="s">
        <v>3344</v>
      </c>
      <c r="F164" s="0" t="s">
        <v>2924</v>
      </c>
      <c r="G164" s="0" t="s">
        <v>3345</v>
      </c>
    </row>
    <row customHeight="1" ht="11.25">
      <c r="A165" s="0" t="s">
        <v>16</v>
      </c>
      <c r="B165" s="0" t="s">
        <v>3326</v>
      </c>
      <c r="C165" s="0" t="s">
        <v>3327</v>
      </c>
      <c r="D165" s="0" t="s">
        <v>3326</v>
      </c>
      <c r="E165" s="0" t="s">
        <v>3327</v>
      </c>
      <c r="F165" s="0" t="s">
        <v>2921</v>
      </c>
      <c r="G165" s="0" t="s">
        <v>3346</v>
      </c>
    </row>
    <row customHeight="1" ht="11.25">
      <c r="A166" s="0" t="s">
        <v>16</v>
      </c>
      <c r="B166" s="0" t="s">
        <v>3326</v>
      </c>
      <c r="C166" s="0" t="s">
        <v>3327</v>
      </c>
      <c r="D166" s="0" t="s">
        <v>2971</v>
      </c>
      <c r="E166" s="0" t="s">
        <v>3347</v>
      </c>
      <c r="F166" s="0" t="s">
        <v>2924</v>
      </c>
      <c r="G166" s="0" t="s">
        <v>3348</v>
      </c>
    </row>
    <row customHeight="1" ht="11.25">
      <c r="A167" s="0" t="s">
        <v>16</v>
      </c>
      <c r="B167" s="0" t="s">
        <v>3326</v>
      </c>
      <c r="C167" s="0" t="s">
        <v>3327</v>
      </c>
      <c r="D167" s="0" t="s">
        <v>3349</v>
      </c>
      <c r="E167" s="0" t="s">
        <v>3350</v>
      </c>
      <c r="F167" s="0" t="s">
        <v>2924</v>
      </c>
      <c r="G167" s="0" t="s">
        <v>3351</v>
      </c>
    </row>
    <row customHeight="1" ht="11.25">
      <c r="A168" s="0" t="s">
        <v>16</v>
      </c>
      <c r="B168" s="0" t="s">
        <v>3326</v>
      </c>
      <c r="C168" s="0" t="s">
        <v>3327</v>
      </c>
      <c r="D168" s="0" t="s">
        <v>3352</v>
      </c>
      <c r="E168" s="0" t="s">
        <v>3353</v>
      </c>
      <c r="F168" s="0" t="s">
        <v>2924</v>
      </c>
      <c r="G168" s="0" t="s">
        <v>3354</v>
      </c>
    </row>
    <row customHeight="1" ht="11.25">
      <c r="A169" s="0" t="s">
        <v>16</v>
      </c>
      <c r="B169" s="0" t="s">
        <v>3326</v>
      </c>
      <c r="C169" s="0" t="s">
        <v>3327</v>
      </c>
      <c r="D169" s="0" t="s">
        <v>3355</v>
      </c>
      <c r="E169" s="0" t="s">
        <v>3356</v>
      </c>
      <c r="F169" s="0" t="s">
        <v>2924</v>
      </c>
      <c r="G169" s="0" t="s">
        <v>3357</v>
      </c>
    </row>
    <row customHeight="1" ht="11.25">
      <c r="A170" s="0" t="s">
        <v>16</v>
      </c>
      <c r="B170" s="0" t="s">
        <v>3358</v>
      </c>
      <c r="C170" s="0" t="s">
        <v>3359</v>
      </c>
      <c r="D170" s="0" t="s">
        <v>3358</v>
      </c>
      <c r="E170" s="0" t="s">
        <v>3359</v>
      </c>
      <c r="F170" s="0" t="s">
        <v>2918</v>
      </c>
      <c r="G170" s="0" t="s">
        <v>3360</v>
      </c>
    </row>
    <row customHeight="1" ht="11.25">
      <c r="A171" s="0" t="s">
        <v>16</v>
      </c>
      <c r="B171" s="0" t="s">
        <v>3361</v>
      </c>
      <c r="C171" s="0" t="s">
        <v>3362</v>
      </c>
      <c r="D171" s="0" t="s">
        <v>3363</v>
      </c>
      <c r="E171" s="0" t="s">
        <v>3364</v>
      </c>
      <c r="F171" s="0" t="s">
        <v>2924</v>
      </c>
      <c r="G171" s="0" t="s">
        <v>3365</v>
      </c>
    </row>
    <row customHeight="1" ht="11.25">
      <c r="A172" s="0" t="s">
        <v>16</v>
      </c>
      <c r="B172" s="0" t="s">
        <v>3361</v>
      </c>
      <c r="C172" s="0" t="s">
        <v>3362</v>
      </c>
      <c r="D172" s="0" t="s">
        <v>3366</v>
      </c>
      <c r="E172" s="0" t="s">
        <v>3367</v>
      </c>
      <c r="F172" s="0" t="s">
        <v>2924</v>
      </c>
      <c r="G172" s="0" t="s">
        <v>3368</v>
      </c>
    </row>
    <row customHeight="1" ht="11.25">
      <c r="A173" s="0" t="s">
        <v>16</v>
      </c>
      <c r="B173" s="0" t="s">
        <v>3361</v>
      </c>
      <c r="C173" s="0" t="s">
        <v>3362</v>
      </c>
      <c r="D173" s="0" t="s">
        <v>3369</v>
      </c>
      <c r="E173" s="0" t="s">
        <v>3370</v>
      </c>
      <c r="F173" s="0" t="s">
        <v>2924</v>
      </c>
      <c r="G173" s="0" t="s">
        <v>3371</v>
      </c>
    </row>
    <row customHeight="1" ht="11.25">
      <c r="A174" s="0" t="s">
        <v>16</v>
      </c>
      <c r="B174" s="0" t="s">
        <v>3361</v>
      </c>
      <c r="C174" s="0" t="s">
        <v>3362</v>
      </c>
      <c r="D174" s="0" t="s">
        <v>3372</v>
      </c>
      <c r="E174" s="0" t="s">
        <v>3373</v>
      </c>
      <c r="F174" s="0" t="s">
        <v>2924</v>
      </c>
      <c r="G174" s="0" t="s">
        <v>3374</v>
      </c>
    </row>
    <row customHeight="1" ht="11.25">
      <c r="A175" s="0" t="s">
        <v>16</v>
      </c>
      <c r="B175" s="0" t="s">
        <v>3361</v>
      </c>
      <c r="C175" s="0" t="s">
        <v>3362</v>
      </c>
      <c r="D175" s="0" t="s">
        <v>2999</v>
      </c>
      <c r="E175" s="0" t="s">
        <v>3375</v>
      </c>
      <c r="F175" s="0" t="s">
        <v>2924</v>
      </c>
      <c r="G175" s="0" t="s">
        <v>3376</v>
      </c>
    </row>
    <row customHeight="1" ht="11.25">
      <c r="A176" s="0" t="s">
        <v>16</v>
      </c>
      <c r="B176" s="0" t="s">
        <v>3361</v>
      </c>
      <c r="C176" s="0" t="s">
        <v>3362</v>
      </c>
      <c r="D176" s="0" t="s">
        <v>3377</v>
      </c>
      <c r="E176" s="0" t="s">
        <v>3378</v>
      </c>
      <c r="F176" s="0" t="s">
        <v>2924</v>
      </c>
      <c r="G176" s="0" t="s">
        <v>3379</v>
      </c>
    </row>
    <row customHeight="1" ht="11.25">
      <c r="A177" s="0" t="s">
        <v>16</v>
      </c>
      <c r="B177" s="0" t="s">
        <v>3361</v>
      </c>
      <c r="C177" s="0" t="s">
        <v>3362</v>
      </c>
      <c r="D177" s="0" t="s">
        <v>3232</v>
      </c>
      <c r="E177" s="0" t="s">
        <v>3380</v>
      </c>
      <c r="F177" s="0" t="s">
        <v>2924</v>
      </c>
      <c r="G177" s="0" t="s">
        <v>3381</v>
      </c>
    </row>
    <row customHeight="1" ht="11.25">
      <c r="A178" s="0" t="s">
        <v>16</v>
      </c>
      <c r="B178" s="0" t="s">
        <v>3361</v>
      </c>
      <c r="C178" s="0" t="s">
        <v>3362</v>
      </c>
      <c r="D178" s="0" t="s">
        <v>3382</v>
      </c>
      <c r="E178" s="0" t="s">
        <v>3383</v>
      </c>
      <c r="F178" s="0" t="s">
        <v>2924</v>
      </c>
      <c r="G178" s="0" t="s">
        <v>3384</v>
      </c>
    </row>
    <row customHeight="1" ht="11.25">
      <c r="A179" s="0" t="s">
        <v>16</v>
      </c>
      <c r="B179" s="0" t="s">
        <v>3361</v>
      </c>
      <c r="C179" s="0" t="s">
        <v>3362</v>
      </c>
      <c r="D179" s="0" t="s">
        <v>3385</v>
      </c>
      <c r="E179" s="0" t="s">
        <v>3386</v>
      </c>
      <c r="F179" s="0" t="s">
        <v>2924</v>
      </c>
      <c r="G179" s="0" t="s">
        <v>3387</v>
      </c>
    </row>
    <row customHeight="1" ht="11.25">
      <c r="A180" s="0" t="s">
        <v>16</v>
      </c>
      <c r="B180" s="0" t="s">
        <v>3361</v>
      </c>
      <c r="C180" s="0" t="s">
        <v>3362</v>
      </c>
      <c r="D180" s="0" t="s">
        <v>3361</v>
      </c>
      <c r="E180" s="0" t="s">
        <v>3362</v>
      </c>
      <c r="F180" s="0" t="s">
        <v>2921</v>
      </c>
      <c r="G180" s="0" t="s">
        <v>3388</v>
      </c>
    </row>
    <row customHeight="1" ht="11.25">
      <c r="A181" s="0" t="s">
        <v>16</v>
      </c>
      <c r="B181" s="0" t="s">
        <v>3361</v>
      </c>
      <c r="C181" s="0" t="s">
        <v>3362</v>
      </c>
      <c r="D181" s="0" t="s">
        <v>3389</v>
      </c>
      <c r="E181" s="0" t="s">
        <v>3390</v>
      </c>
      <c r="F181" s="0" t="s">
        <v>2924</v>
      </c>
      <c r="G181" s="0" t="s">
        <v>3391</v>
      </c>
    </row>
    <row customHeight="1" ht="11.25">
      <c r="A182" s="0" t="s">
        <v>16</v>
      </c>
      <c r="B182" s="0" t="s">
        <v>3361</v>
      </c>
      <c r="C182" s="0" t="s">
        <v>3362</v>
      </c>
      <c r="D182" s="0" t="s">
        <v>3392</v>
      </c>
      <c r="E182" s="0" t="s">
        <v>3393</v>
      </c>
      <c r="F182" s="0" t="s">
        <v>2924</v>
      </c>
      <c r="G182" s="0" t="s">
        <v>3394</v>
      </c>
    </row>
    <row customHeight="1" ht="11.25">
      <c r="A183" s="0" t="s">
        <v>16</v>
      </c>
      <c r="B183" s="0" t="s">
        <v>3361</v>
      </c>
      <c r="C183" s="0" t="s">
        <v>3362</v>
      </c>
      <c r="D183" s="0" t="s">
        <v>3395</v>
      </c>
      <c r="E183" s="0" t="s">
        <v>3396</v>
      </c>
      <c r="F183" s="0" t="s">
        <v>2924</v>
      </c>
      <c r="G183" s="0" t="s">
        <v>3397</v>
      </c>
    </row>
    <row customHeight="1" ht="11.25">
      <c r="A184" s="0" t="s">
        <v>16</v>
      </c>
      <c r="B184" s="0" t="s">
        <v>3361</v>
      </c>
      <c r="C184" s="0" t="s">
        <v>3362</v>
      </c>
      <c r="D184" s="0" t="s">
        <v>3398</v>
      </c>
      <c r="E184" s="0" t="s">
        <v>3399</v>
      </c>
      <c r="F184" s="0" t="s">
        <v>2924</v>
      </c>
      <c r="G184" s="0" t="s">
        <v>3400</v>
      </c>
    </row>
    <row customHeight="1" ht="11.25">
      <c r="A185" s="0" t="s">
        <v>16</v>
      </c>
      <c r="B185" s="0" t="s">
        <v>3401</v>
      </c>
      <c r="C185" s="0" t="s">
        <v>3402</v>
      </c>
      <c r="D185" s="0" t="s">
        <v>3401</v>
      </c>
      <c r="E185" s="0" t="s">
        <v>3402</v>
      </c>
      <c r="F185" s="0" t="s">
        <v>2918</v>
      </c>
      <c r="G185" s="0" t="s">
        <v>3403</v>
      </c>
    </row>
    <row customHeight="1" ht="11.25">
      <c r="A186" s="0" t="s">
        <v>16</v>
      </c>
      <c r="B186" s="0" t="s">
        <v>3404</v>
      </c>
      <c r="C186" s="0" t="s">
        <v>3405</v>
      </c>
      <c r="D186" s="0" t="s">
        <v>3406</v>
      </c>
      <c r="E186" s="0" t="s">
        <v>3407</v>
      </c>
      <c r="F186" s="0" t="s">
        <v>2924</v>
      </c>
      <c r="G186" s="0" t="s">
        <v>3408</v>
      </c>
    </row>
    <row customHeight="1" ht="11.25">
      <c r="A187" s="0" t="s">
        <v>16</v>
      </c>
      <c r="B187" s="0" t="s">
        <v>3404</v>
      </c>
      <c r="C187" s="0" t="s">
        <v>3405</v>
      </c>
      <c r="D187" s="0" t="s">
        <v>3409</v>
      </c>
      <c r="E187" s="0" t="s">
        <v>3410</v>
      </c>
      <c r="F187" s="0" t="s">
        <v>2924</v>
      </c>
      <c r="G187" s="0" t="s">
        <v>3411</v>
      </c>
    </row>
    <row customHeight="1" ht="11.25">
      <c r="A188" s="0" t="s">
        <v>16</v>
      </c>
      <c r="B188" s="0" t="s">
        <v>3404</v>
      </c>
      <c r="C188" s="0" t="s">
        <v>3405</v>
      </c>
      <c r="D188" s="0" t="s">
        <v>3412</v>
      </c>
      <c r="E188" s="0" t="s">
        <v>3413</v>
      </c>
      <c r="F188" s="0" t="s">
        <v>2924</v>
      </c>
      <c r="G188" s="0" t="s">
        <v>3414</v>
      </c>
    </row>
    <row customHeight="1" ht="11.25">
      <c r="A189" s="0" t="s">
        <v>16</v>
      </c>
      <c r="B189" s="0" t="s">
        <v>3404</v>
      </c>
      <c r="C189" s="0" t="s">
        <v>3405</v>
      </c>
      <c r="D189" s="0" t="s">
        <v>3415</v>
      </c>
      <c r="E189" s="0" t="s">
        <v>3416</v>
      </c>
      <c r="F189" s="0" t="s">
        <v>2924</v>
      </c>
      <c r="G189" s="0" t="s">
        <v>3417</v>
      </c>
    </row>
    <row customHeight="1" ht="11.25">
      <c r="A190" s="0" t="s">
        <v>16</v>
      </c>
      <c r="B190" s="0" t="s">
        <v>3404</v>
      </c>
      <c r="C190" s="0" t="s">
        <v>3405</v>
      </c>
      <c r="D190" s="0" t="s">
        <v>3418</v>
      </c>
      <c r="E190" s="0" t="s">
        <v>3419</v>
      </c>
      <c r="F190" s="0" t="s">
        <v>2924</v>
      </c>
      <c r="G190" s="0" t="s">
        <v>3420</v>
      </c>
    </row>
    <row customHeight="1" ht="11.25">
      <c r="A191" s="0" t="s">
        <v>16</v>
      </c>
      <c r="B191" s="0" t="s">
        <v>3404</v>
      </c>
      <c r="C191" s="0" t="s">
        <v>3405</v>
      </c>
      <c r="D191" s="0" t="s">
        <v>3421</v>
      </c>
      <c r="E191" s="0" t="s">
        <v>3422</v>
      </c>
      <c r="F191" s="0" t="s">
        <v>2924</v>
      </c>
      <c r="G191" s="0" t="s">
        <v>3423</v>
      </c>
    </row>
    <row customHeight="1" ht="11.25">
      <c r="A192" s="0" t="s">
        <v>16</v>
      </c>
      <c r="B192" s="0" t="s">
        <v>3404</v>
      </c>
      <c r="C192" s="0" t="s">
        <v>3405</v>
      </c>
      <c r="D192" s="0" t="s">
        <v>3424</v>
      </c>
      <c r="E192" s="0" t="s">
        <v>3425</v>
      </c>
      <c r="F192" s="0" t="s">
        <v>2924</v>
      </c>
      <c r="G192" s="0" t="s">
        <v>3426</v>
      </c>
    </row>
    <row customHeight="1" ht="11.25">
      <c r="A193" s="0" t="s">
        <v>16</v>
      </c>
      <c r="B193" s="0" t="s">
        <v>3404</v>
      </c>
      <c r="C193" s="0" t="s">
        <v>3405</v>
      </c>
      <c r="D193" s="0" t="s">
        <v>3427</v>
      </c>
      <c r="E193" s="0" t="s">
        <v>3428</v>
      </c>
      <c r="F193" s="0" t="s">
        <v>2924</v>
      </c>
      <c r="G193" s="0" t="s">
        <v>3429</v>
      </c>
    </row>
    <row customHeight="1" ht="11.25">
      <c r="A194" s="0" t="s">
        <v>16</v>
      </c>
      <c r="B194" s="0" t="s">
        <v>3404</v>
      </c>
      <c r="C194" s="0" t="s">
        <v>3405</v>
      </c>
      <c r="D194" s="0" t="s">
        <v>3404</v>
      </c>
      <c r="E194" s="0" t="s">
        <v>3405</v>
      </c>
      <c r="F194" s="0" t="s">
        <v>2921</v>
      </c>
      <c r="G194" s="0" t="s">
        <v>3430</v>
      </c>
    </row>
    <row customHeight="1" ht="11.25">
      <c r="A195" s="0" t="s">
        <v>16</v>
      </c>
      <c r="B195" s="0" t="s">
        <v>3404</v>
      </c>
      <c r="C195" s="0" t="s">
        <v>3405</v>
      </c>
      <c r="D195" s="0" t="s">
        <v>3431</v>
      </c>
      <c r="E195" s="0" t="s">
        <v>3432</v>
      </c>
      <c r="F195" s="0" t="s">
        <v>2996</v>
      </c>
      <c r="G195" s="0" t="s">
        <v>3433</v>
      </c>
    </row>
    <row customHeight="1" ht="11.25">
      <c r="A196" s="0" t="s">
        <v>16</v>
      </c>
      <c r="B196" s="0" t="s">
        <v>3404</v>
      </c>
      <c r="C196" s="0" t="s">
        <v>3405</v>
      </c>
      <c r="D196" s="0" t="s">
        <v>3434</v>
      </c>
      <c r="E196" s="0" t="s">
        <v>3435</v>
      </c>
      <c r="F196" s="0" t="s">
        <v>2924</v>
      </c>
      <c r="G196" s="0" t="s">
        <v>3436</v>
      </c>
    </row>
    <row customHeight="1" ht="11.25">
      <c r="A197" s="0" t="s">
        <v>16</v>
      </c>
      <c r="B197" s="0" t="s">
        <v>3404</v>
      </c>
      <c r="C197" s="0" t="s">
        <v>3405</v>
      </c>
      <c r="D197" s="0" t="s">
        <v>3437</v>
      </c>
      <c r="E197" s="0" t="s">
        <v>3438</v>
      </c>
      <c r="F197" s="0" t="s">
        <v>2924</v>
      </c>
      <c r="G197" s="0" t="s">
        <v>3439</v>
      </c>
    </row>
    <row customHeight="1" ht="11.25">
      <c r="A198" s="0" t="s">
        <v>16</v>
      </c>
      <c r="B198" s="0" t="s">
        <v>3440</v>
      </c>
      <c r="C198" s="0" t="s">
        <v>3441</v>
      </c>
      <c r="D198" s="0" t="s">
        <v>3440</v>
      </c>
      <c r="E198" s="0" t="s">
        <v>3441</v>
      </c>
      <c r="F198" s="0" t="s">
        <v>2918</v>
      </c>
      <c r="G198" s="0" t="s">
        <v>3442</v>
      </c>
    </row>
    <row customHeight="1" ht="11.25">
      <c r="A199" s="0" t="s">
        <v>16</v>
      </c>
      <c r="B199" s="0" t="s">
        <v>3443</v>
      </c>
      <c r="C199" s="0" t="s">
        <v>3444</v>
      </c>
      <c r="D199" s="0" t="s">
        <v>3445</v>
      </c>
      <c r="E199" s="0" t="s">
        <v>3446</v>
      </c>
      <c r="F199" s="0" t="s">
        <v>2924</v>
      </c>
      <c r="G199" s="0" t="s">
        <v>3447</v>
      </c>
    </row>
    <row customHeight="1" ht="11.25">
      <c r="A200" s="0" t="s">
        <v>16</v>
      </c>
      <c r="B200" s="0" t="s">
        <v>3443</v>
      </c>
      <c r="C200" s="0" t="s">
        <v>3444</v>
      </c>
      <c r="D200" s="0" t="s">
        <v>3118</v>
      </c>
      <c r="E200" s="0" t="s">
        <v>3448</v>
      </c>
      <c r="F200" s="0" t="s">
        <v>2924</v>
      </c>
      <c r="G200" s="0" t="s">
        <v>3449</v>
      </c>
    </row>
    <row customHeight="1" ht="11.25">
      <c r="A201" s="0" t="s">
        <v>16</v>
      </c>
      <c r="B201" s="0" t="s">
        <v>3443</v>
      </c>
      <c r="C201" s="0" t="s">
        <v>3444</v>
      </c>
      <c r="D201" s="0" t="s">
        <v>3443</v>
      </c>
      <c r="E201" s="0" t="s">
        <v>3444</v>
      </c>
      <c r="F201" s="0" t="s">
        <v>2921</v>
      </c>
      <c r="G201" s="0" t="s">
        <v>3450</v>
      </c>
    </row>
    <row customHeight="1" ht="11.25">
      <c r="A202" s="0" t="s">
        <v>16</v>
      </c>
      <c r="B202" s="0" t="s">
        <v>3443</v>
      </c>
      <c r="C202" s="0" t="s">
        <v>3444</v>
      </c>
      <c r="D202" s="0" t="s">
        <v>3451</v>
      </c>
      <c r="E202" s="0" t="s">
        <v>3452</v>
      </c>
      <c r="F202" s="0" t="s">
        <v>2924</v>
      </c>
      <c r="G202" s="0" t="s">
        <v>3453</v>
      </c>
    </row>
    <row customHeight="1" ht="11.25">
      <c r="A203" s="0" t="s">
        <v>16</v>
      </c>
      <c r="B203" s="0" t="s">
        <v>3443</v>
      </c>
      <c r="C203" s="0" t="s">
        <v>3444</v>
      </c>
      <c r="D203" s="0" t="s">
        <v>3454</v>
      </c>
      <c r="E203" s="0" t="s">
        <v>3455</v>
      </c>
      <c r="F203" s="0" t="s">
        <v>2924</v>
      </c>
      <c r="G203" s="0" t="s">
        <v>3456</v>
      </c>
    </row>
    <row customHeight="1" ht="11.25">
      <c r="A204" s="0" t="s">
        <v>16</v>
      </c>
      <c r="B204" s="0" t="s">
        <v>3443</v>
      </c>
      <c r="C204" s="0" t="s">
        <v>3444</v>
      </c>
      <c r="D204" s="0" t="s">
        <v>3457</v>
      </c>
      <c r="E204" s="0" t="s">
        <v>3458</v>
      </c>
      <c r="F204" s="0" t="s">
        <v>2924</v>
      </c>
      <c r="G204" s="0" t="s">
        <v>3459</v>
      </c>
    </row>
    <row customHeight="1" ht="11.25">
      <c r="A205" s="0" t="s">
        <v>16</v>
      </c>
      <c r="B205" s="0" t="s">
        <v>3460</v>
      </c>
      <c r="C205" s="0" t="s">
        <v>3461</v>
      </c>
      <c r="D205" s="0" t="s">
        <v>3460</v>
      </c>
      <c r="E205" s="0" t="s">
        <v>3461</v>
      </c>
      <c r="F205" s="0" t="s">
        <v>2918</v>
      </c>
      <c r="G205" s="0" t="s">
        <v>3462</v>
      </c>
    </row>
    <row customHeight="1" ht="11.25">
      <c r="A206" s="0" t="s">
        <v>16</v>
      </c>
      <c r="B206" s="0" t="s">
        <v>3463</v>
      </c>
      <c r="C206" s="0" t="s">
        <v>3464</v>
      </c>
      <c r="D206" s="0" t="s">
        <v>3465</v>
      </c>
      <c r="E206" s="0" t="s">
        <v>3466</v>
      </c>
      <c r="F206" s="0" t="s">
        <v>2924</v>
      </c>
      <c r="G206" s="0" t="s">
        <v>3467</v>
      </c>
    </row>
    <row customHeight="1" ht="11.25">
      <c r="A207" s="0" t="s">
        <v>16</v>
      </c>
      <c r="B207" s="0" t="s">
        <v>3463</v>
      </c>
      <c r="C207" s="0" t="s">
        <v>3464</v>
      </c>
      <c r="D207" s="0" t="s">
        <v>3468</v>
      </c>
      <c r="E207" s="0" t="s">
        <v>3469</v>
      </c>
      <c r="F207" s="0" t="s">
        <v>2924</v>
      </c>
      <c r="G207" s="0" t="s">
        <v>3470</v>
      </c>
    </row>
    <row customHeight="1" ht="11.25">
      <c r="A208" s="0" t="s">
        <v>16</v>
      </c>
      <c r="B208" s="0" t="s">
        <v>3463</v>
      </c>
      <c r="C208" s="0" t="s">
        <v>3464</v>
      </c>
      <c r="D208" s="0" t="s">
        <v>3471</v>
      </c>
      <c r="E208" s="0" t="s">
        <v>3472</v>
      </c>
      <c r="F208" s="0" t="s">
        <v>2924</v>
      </c>
      <c r="G208" s="0" t="s">
        <v>3473</v>
      </c>
    </row>
    <row customHeight="1" ht="11.25">
      <c r="A209" s="0" t="s">
        <v>16</v>
      </c>
      <c r="B209" s="0" t="s">
        <v>3463</v>
      </c>
      <c r="C209" s="0" t="s">
        <v>3464</v>
      </c>
      <c r="D209" s="0" t="s">
        <v>3474</v>
      </c>
      <c r="E209" s="0" t="s">
        <v>3475</v>
      </c>
      <c r="F209" s="0" t="s">
        <v>2924</v>
      </c>
      <c r="G209" s="0" t="s">
        <v>3476</v>
      </c>
    </row>
    <row customHeight="1" ht="11.25">
      <c r="A210" s="0" t="s">
        <v>16</v>
      </c>
      <c r="B210" s="0" t="s">
        <v>3463</v>
      </c>
      <c r="C210" s="0" t="s">
        <v>3464</v>
      </c>
      <c r="D210" s="0" t="s">
        <v>3369</v>
      </c>
      <c r="E210" s="0" t="s">
        <v>3477</v>
      </c>
      <c r="F210" s="0" t="s">
        <v>2924</v>
      </c>
      <c r="G210" s="0" t="s">
        <v>3478</v>
      </c>
    </row>
    <row customHeight="1" ht="11.25">
      <c r="A211" s="0" t="s">
        <v>16</v>
      </c>
      <c r="B211" s="0" t="s">
        <v>3463</v>
      </c>
      <c r="C211" s="0" t="s">
        <v>3464</v>
      </c>
      <c r="D211" s="0" t="s">
        <v>3479</v>
      </c>
      <c r="E211" s="0" t="s">
        <v>3480</v>
      </c>
      <c r="F211" s="0" t="s">
        <v>2924</v>
      </c>
      <c r="G211" s="0" t="s">
        <v>3481</v>
      </c>
    </row>
    <row customHeight="1" ht="11.25">
      <c r="A212" s="0" t="s">
        <v>16</v>
      </c>
      <c r="B212" s="0" t="s">
        <v>3463</v>
      </c>
      <c r="C212" s="0" t="s">
        <v>3464</v>
      </c>
      <c r="D212" s="0" t="s">
        <v>3482</v>
      </c>
      <c r="E212" s="0" t="s">
        <v>3483</v>
      </c>
      <c r="F212" s="0" t="s">
        <v>2924</v>
      </c>
      <c r="G212" s="0" t="s">
        <v>3484</v>
      </c>
    </row>
    <row customHeight="1" ht="11.25">
      <c r="A213" s="0" t="s">
        <v>16</v>
      </c>
      <c r="B213" s="0" t="s">
        <v>3463</v>
      </c>
      <c r="C213" s="0" t="s">
        <v>3464</v>
      </c>
      <c r="D213" s="0" t="s">
        <v>3485</v>
      </c>
      <c r="E213" s="0" t="s">
        <v>3486</v>
      </c>
      <c r="F213" s="0" t="s">
        <v>2924</v>
      </c>
      <c r="G213" s="0" t="s">
        <v>3487</v>
      </c>
    </row>
    <row customHeight="1" ht="11.25">
      <c r="A214" s="0" t="s">
        <v>16</v>
      </c>
      <c r="B214" s="0" t="s">
        <v>3463</v>
      </c>
      <c r="C214" s="0" t="s">
        <v>3464</v>
      </c>
      <c r="D214" s="0" t="s">
        <v>3488</v>
      </c>
      <c r="E214" s="0" t="s">
        <v>3489</v>
      </c>
      <c r="F214" s="0" t="s">
        <v>2924</v>
      </c>
      <c r="G214" s="0" t="s">
        <v>3490</v>
      </c>
    </row>
    <row customHeight="1" ht="11.25">
      <c r="A215" s="0" t="s">
        <v>16</v>
      </c>
      <c r="B215" s="0" t="s">
        <v>3463</v>
      </c>
      <c r="C215" s="0" t="s">
        <v>3464</v>
      </c>
      <c r="D215" s="0" t="s">
        <v>3491</v>
      </c>
      <c r="E215" s="0" t="s">
        <v>3492</v>
      </c>
      <c r="F215" s="0" t="s">
        <v>2924</v>
      </c>
      <c r="G215" s="0" t="s">
        <v>3493</v>
      </c>
    </row>
    <row customHeight="1" ht="11.25">
      <c r="A216" s="0" t="s">
        <v>16</v>
      </c>
      <c r="B216" s="0" t="s">
        <v>3463</v>
      </c>
      <c r="C216" s="0" t="s">
        <v>3464</v>
      </c>
      <c r="D216" s="0" t="s">
        <v>3494</v>
      </c>
      <c r="E216" s="0" t="s">
        <v>3495</v>
      </c>
      <c r="F216" s="0" t="s">
        <v>2924</v>
      </c>
      <c r="G216" s="0" t="s">
        <v>3496</v>
      </c>
    </row>
    <row customHeight="1" ht="11.25">
      <c r="A217" s="0" t="s">
        <v>16</v>
      </c>
      <c r="B217" s="0" t="s">
        <v>3463</v>
      </c>
      <c r="C217" s="0" t="s">
        <v>3464</v>
      </c>
      <c r="D217" s="0" t="s">
        <v>3497</v>
      </c>
      <c r="E217" s="0" t="s">
        <v>3498</v>
      </c>
      <c r="F217" s="0" t="s">
        <v>2924</v>
      </c>
      <c r="G217" s="0" t="s">
        <v>3499</v>
      </c>
    </row>
    <row customHeight="1" ht="11.25">
      <c r="A218" s="0" t="s">
        <v>16</v>
      </c>
      <c r="B218" s="0" t="s">
        <v>3463</v>
      </c>
      <c r="C218" s="0" t="s">
        <v>3464</v>
      </c>
      <c r="D218" s="0" t="s">
        <v>3463</v>
      </c>
      <c r="E218" s="0" t="s">
        <v>3464</v>
      </c>
      <c r="F218" s="0" t="s">
        <v>2921</v>
      </c>
      <c r="G218" s="0" t="s">
        <v>3500</v>
      </c>
    </row>
    <row customHeight="1" ht="11.25">
      <c r="A219" s="0" t="s">
        <v>16</v>
      </c>
      <c r="B219" s="0" t="s">
        <v>3463</v>
      </c>
      <c r="C219" s="0" t="s">
        <v>3464</v>
      </c>
      <c r="D219" s="0" t="s">
        <v>3501</v>
      </c>
      <c r="E219" s="0" t="s">
        <v>3502</v>
      </c>
      <c r="F219" s="0" t="s">
        <v>2996</v>
      </c>
      <c r="G219" s="0" t="s">
        <v>3503</v>
      </c>
    </row>
    <row customHeight="1" ht="11.25">
      <c r="A220" s="0" t="s">
        <v>16</v>
      </c>
      <c r="B220" s="0" t="s">
        <v>3463</v>
      </c>
      <c r="C220" s="0" t="s">
        <v>3464</v>
      </c>
      <c r="D220" s="0" t="s">
        <v>3504</v>
      </c>
      <c r="E220" s="0" t="s">
        <v>3505</v>
      </c>
      <c r="F220" s="0" t="s">
        <v>2924</v>
      </c>
      <c r="G220" s="0" t="s">
        <v>3506</v>
      </c>
    </row>
    <row customHeight="1" ht="11.25">
      <c r="A221" s="0" t="s">
        <v>16</v>
      </c>
      <c r="B221" s="0" t="s">
        <v>3507</v>
      </c>
      <c r="C221" s="0" t="s">
        <v>3508</v>
      </c>
      <c r="D221" s="0" t="s">
        <v>3507</v>
      </c>
      <c r="E221" s="0" t="s">
        <v>3508</v>
      </c>
      <c r="F221" s="0" t="s">
        <v>2918</v>
      </c>
      <c r="G221" s="0" t="s">
        <v>3509</v>
      </c>
    </row>
    <row customHeight="1" ht="11.25">
      <c r="A222" s="0" t="s">
        <v>16</v>
      </c>
      <c r="B222" s="0" t="s">
        <v>3510</v>
      </c>
      <c r="C222" s="0" t="s">
        <v>3511</v>
      </c>
      <c r="D222" s="0" t="s">
        <v>3512</v>
      </c>
      <c r="E222" s="0" t="s">
        <v>3513</v>
      </c>
      <c r="F222" s="0" t="s">
        <v>2924</v>
      </c>
      <c r="G222" s="0" t="s">
        <v>3514</v>
      </c>
    </row>
    <row customHeight="1" ht="11.25">
      <c r="A223" s="0" t="s">
        <v>16</v>
      </c>
      <c r="B223" s="0" t="s">
        <v>3510</v>
      </c>
      <c r="C223" s="0" t="s">
        <v>3511</v>
      </c>
      <c r="D223" s="0" t="s">
        <v>3515</v>
      </c>
      <c r="E223" s="0" t="s">
        <v>3516</v>
      </c>
      <c r="F223" s="0" t="s">
        <v>2924</v>
      </c>
      <c r="G223" s="0" t="s">
        <v>3517</v>
      </c>
    </row>
    <row customHeight="1" ht="11.25">
      <c r="A224" s="0" t="s">
        <v>16</v>
      </c>
      <c r="B224" s="0" t="s">
        <v>3510</v>
      </c>
      <c r="C224" s="0" t="s">
        <v>3511</v>
      </c>
      <c r="D224" s="0" t="s">
        <v>3518</v>
      </c>
      <c r="E224" s="0" t="s">
        <v>3519</v>
      </c>
      <c r="F224" s="0" t="s">
        <v>2924</v>
      </c>
      <c r="G224" s="0" t="s">
        <v>3520</v>
      </c>
    </row>
    <row customHeight="1" ht="11.25">
      <c r="A225" s="0" t="s">
        <v>16</v>
      </c>
      <c r="B225" s="0" t="s">
        <v>3510</v>
      </c>
      <c r="C225" s="0" t="s">
        <v>3511</v>
      </c>
      <c r="D225" s="0" t="s">
        <v>3521</v>
      </c>
      <c r="E225" s="0" t="s">
        <v>3522</v>
      </c>
      <c r="F225" s="0" t="s">
        <v>2924</v>
      </c>
      <c r="G225" s="0" t="s">
        <v>3523</v>
      </c>
    </row>
    <row customHeight="1" ht="11.25">
      <c r="A226" s="0" t="s">
        <v>16</v>
      </c>
      <c r="B226" s="0" t="s">
        <v>3510</v>
      </c>
      <c r="C226" s="0" t="s">
        <v>3511</v>
      </c>
      <c r="D226" s="0" t="s">
        <v>3524</v>
      </c>
      <c r="E226" s="0" t="s">
        <v>3525</v>
      </c>
      <c r="F226" s="0" t="s">
        <v>2924</v>
      </c>
      <c r="G226" s="0" t="s">
        <v>3526</v>
      </c>
    </row>
    <row customHeight="1" ht="11.25">
      <c r="A227" s="0" t="s">
        <v>16</v>
      </c>
      <c r="B227" s="0" t="s">
        <v>3510</v>
      </c>
      <c r="C227" s="0" t="s">
        <v>3511</v>
      </c>
      <c r="D227" s="0" t="s">
        <v>3527</v>
      </c>
      <c r="E227" s="0" t="s">
        <v>3528</v>
      </c>
      <c r="F227" s="0" t="s">
        <v>2924</v>
      </c>
      <c r="G227" s="0" t="s">
        <v>3529</v>
      </c>
    </row>
    <row customHeight="1" ht="11.25">
      <c r="A228" s="0" t="s">
        <v>16</v>
      </c>
      <c r="B228" s="0" t="s">
        <v>3510</v>
      </c>
      <c r="C228" s="0" t="s">
        <v>3511</v>
      </c>
      <c r="D228" s="0" t="s">
        <v>3530</v>
      </c>
      <c r="E228" s="0" t="s">
        <v>3531</v>
      </c>
      <c r="F228" s="0" t="s">
        <v>2924</v>
      </c>
      <c r="G228" s="0" t="s">
        <v>3532</v>
      </c>
    </row>
    <row customHeight="1" ht="11.25">
      <c r="A229" s="0" t="s">
        <v>16</v>
      </c>
      <c r="B229" s="0" t="s">
        <v>3510</v>
      </c>
      <c r="C229" s="0" t="s">
        <v>3511</v>
      </c>
      <c r="D229" s="0" t="s">
        <v>3533</v>
      </c>
      <c r="E229" s="0" t="s">
        <v>3534</v>
      </c>
      <c r="F229" s="0" t="s">
        <v>2924</v>
      </c>
      <c r="G229" s="0" t="s">
        <v>3535</v>
      </c>
    </row>
    <row customHeight="1" ht="11.25">
      <c r="A230" s="0" t="s">
        <v>16</v>
      </c>
      <c r="B230" s="0" t="s">
        <v>3510</v>
      </c>
      <c r="C230" s="0" t="s">
        <v>3511</v>
      </c>
      <c r="D230" s="0" t="s">
        <v>3510</v>
      </c>
      <c r="E230" s="0" t="s">
        <v>3511</v>
      </c>
      <c r="F230" s="0" t="s">
        <v>2921</v>
      </c>
      <c r="G230" s="0" t="s">
        <v>3536</v>
      </c>
    </row>
    <row customHeight="1" ht="11.25">
      <c r="A231" s="0" t="s">
        <v>16</v>
      </c>
      <c r="B231" s="0" t="s">
        <v>3510</v>
      </c>
      <c r="C231" s="0" t="s">
        <v>3511</v>
      </c>
      <c r="D231" s="0" t="s">
        <v>3537</v>
      </c>
      <c r="E231" s="0" t="s">
        <v>3538</v>
      </c>
      <c r="F231" s="0" t="s">
        <v>2924</v>
      </c>
      <c r="G231" s="0" t="s">
        <v>3539</v>
      </c>
    </row>
    <row customHeight="1" ht="11.25">
      <c r="A232" s="0" t="s">
        <v>16</v>
      </c>
      <c r="B232" s="0" t="s">
        <v>3540</v>
      </c>
      <c r="C232" s="0" t="s">
        <v>3541</v>
      </c>
      <c r="D232" s="0" t="s">
        <v>3540</v>
      </c>
      <c r="E232" s="0" t="s">
        <v>3541</v>
      </c>
      <c r="F232" s="0" t="s">
        <v>2918</v>
      </c>
      <c r="G232" s="0" t="s">
        <v>3542</v>
      </c>
    </row>
    <row customHeight="1" ht="11.25">
      <c r="A233" s="0" t="s">
        <v>16</v>
      </c>
      <c r="B233" s="0" t="s">
        <v>3543</v>
      </c>
      <c r="C233" s="0" t="s">
        <v>3544</v>
      </c>
      <c r="D233" s="0" t="s">
        <v>3545</v>
      </c>
      <c r="E233" s="0" t="s">
        <v>3546</v>
      </c>
      <c r="F233" s="0" t="s">
        <v>2924</v>
      </c>
      <c r="G233" s="0" t="s">
        <v>3547</v>
      </c>
    </row>
    <row customHeight="1" ht="11.25">
      <c r="A234" s="0" t="s">
        <v>16</v>
      </c>
      <c r="B234" s="0" t="s">
        <v>3543</v>
      </c>
      <c r="C234" s="0" t="s">
        <v>3544</v>
      </c>
      <c r="D234" s="0" t="s">
        <v>3548</v>
      </c>
      <c r="E234" s="0" t="s">
        <v>3549</v>
      </c>
      <c r="F234" s="0" t="s">
        <v>2924</v>
      </c>
      <c r="G234" s="0" t="s">
        <v>3550</v>
      </c>
    </row>
    <row customHeight="1" ht="11.25">
      <c r="A235" s="0" t="s">
        <v>16</v>
      </c>
      <c r="B235" s="0" t="s">
        <v>3543</v>
      </c>
      <c r="C235" s="0" t="s">
        <v>3544</v>
      </c>
      <c r="D235" s="0" t="s">
        <v>3551</v>
      </c>
      <c r="E235" s="0" t="s">
        <v>3552</v>
      </c>
      <c r="F235" s="0" t="s">
        <v>2924</v>
      </c>
      <c r="G235" s="0" t="s">
        <v>3553</v>
      </c>
    </row>
    <row customHeight="1" ht="11.25">
      <c r="A236" s="0" t="s">
        <v>16</v>
      </c>
      <c r="B236" s="0" t="s">
        <v>3543</v>
      </c>
      <c r="C236" s="0" t="s">
        <v>3544</v>
      </c>
      <c r="D236" s="0" t="s">
        <v>3554</v>
      </c>
      <c r="E236" s="0" t="s">
        <v>3555</v>
      </c>
      <c r="F236" s="0" t="s">
        <v>2924</v>
      </c>
      <c r="G236" s="0" t="s">
        <v>3556</v>
      </c>
    </row>
    <row customHeight="1" ht="11.25">
      <c r="A237" s="0" t="s">
        <v>16</v>
      </c>
      <c r="B237" s="0" t="s">
        <v>3543</v>
      </c>
      <c r="C237" s="0" t="s">
        <v>3544</v>
      </c>
      <c r="D237" s="0" t="s">
        <v>3557</v>
      </c>
      <c r="E237" s="0" t="s">
        <v>3558</v>
      </c>
      <c r="F237" s="0" t="s">
        <v>2924</v>
      </c>
      <c r="G237" s="0" t="s">
        <v>3559</v>
      </c>
    </row>
    <row customHeight="1" ht="11.25">
      <c r="A238" s="0" t="s">
        <v>16</v>
      </c>
      <c r="B238" s="0" t="s">
        <v>3543</v>
      </c>
      <c r="C238" s="0" t="s">
        <v>3544</v>
      </c>
      <c r="D238" s="0" t="s">
        <v>3560</v>
      </c>
      <c r="E238" s="0" t="s">
        <v>3561</v>
      </c>
      <c r="F238" s="0" t="s">
        <v>2924</v>
      </c>
      <c r="G238" s="0" t="s">
        <v>3562</v>
      </c>
    </row>
    <row customHeight="1" ht="11.25">
      <c r="A239" s="0" t="s">
        <v>16</v>
      </c>
      <c r="B239" s="0" t="s">
        <v>3543</v>
      </c>
      <c r="C239" s="0" t="s">
        <v>3544</v>
      </c>
      <c r="D239" s="0" t="s">
        <v>3563</v>
      </c>
      <c r="E239" s="0" t="s">
        <v>3564</v>
      </c>
      <c r="F239" s="0" t="s">
        <v>2924</v>
      </c>
      <c r="G239" s="0" t="s">
        <v>3565</v>
      </c>
    </row>
    <row customHeight="1" ht="11.25">
      <c r="A240" s="0" t="s">
        <v>16</v>
      </c>
      <c r="B240" s="0" t="s">
        <v>3543</v>
      </c>
      <c r="C240" s="0" t="s">
        <v>3544</v>
      </c>
      <c r="D240" s="0" t="s">
        <v>3566</v>
      </c>
      <c r="E240" s="0" t="s">
        <v>3567</v>
      </c>
      <c r="F240" s="0" t="s">
        <v>2924</v>
      </c>
      <c r="G240" s="0" t="s">
        <v>3568</v>
      </c>
    </row>
    <row customHeight="1" ht="11.25">
      <c r="A241" s="0" t="s">
        <v>16</v>
      </c>
      <c r="B241" s="0" t="s">
        <v>3543</v>
      </c>
      <c r="C241" s="0" t="s">
        <v>3544</v>
      </c>
      <c r="D241" s="0" t="s">
        <v>3569</v>
      </c>
      <c r="E241" s="0" t="s">
        <v>3570</v>
      </c>
      <c r="F241" s="0" t="s">
        <v>2924</v>
      </c>
      <c r="G241" s="0" t="s">
        <v>3571</v>
      </c>
    </row>
    <row customHeight="1" ht="11.25">
      <c r="A242" s="0" t="s">
        <v>16</v>
      </c>
      <c r="B242" s="0" t="s">
        <v>3543</v>
      </c>
      <c r="C242" s="0" t="s">
        <v>3544</v>
      </c>
      <c r="D242" s="0" t="s">
        <v>3572</v>
      </c>
      <c r="E242" s="0" t="s">
        <v>3573</v>
      </c>
      <c r="F242" s="0" t="s">
        <v>2924</v>
      </c>
      <c r="G242" s="0" t="s">
        <v>3574</v>
      </c>
    </row>
    <row customHeight="1" ht="11.25">
      <c r="A243" s="0" t="s">
        <v>16</v>
      </c>
      <c r="B243" s="0" t="s">
        <v>3543</v>
      </c>
      <c r="C243" s="0" t="s">
        <v>3544</v>
      </c>
      <c r="D243" s="0" t="s">
        <v>3575</v>
      </c>
      <c r="E243" s="0" t="s">
        <v>3576</v>
      </c>
      <c r="F243" s="0" t="s">
        <v>2924</v>
      </c>
      <c r="G243" s="0" t="s">
        <v>3577</v>
      </c>
    </row>
    <row customHeight="1" ht="11.25">
      <c r="A244" s="0" t="s">
        <v>16</v>
      </c>
      <c r="B244" s="0" t="s">
        <v>3543</v>
      </c>
      <c r="C244" s="0" t="s">
        <v>3544</v>
      </c>
      <c r="D244" s="0" t="s">
        <v>3578</v>
      </c>
      <c r="E244" s="0" t="s">
        <v>3579</v>
      </c>
      <c r="F244" s="0" t="s">
        <v>2924</v>
      </c>
      <c r="G244" s="0" t="s">
        <v>3580</v>
      </c>
    </row>
    <row customHeight="1" ht="11.25">
      <c r="A245" s="0" t="s">
        <v>16</v>
      </c>
      <c r="B245" s="0" t="s">
        <v>3543</v>
      </c>
      <c r="C245" s="0" t="s">
        <v>3544</v>
      </c>
      <c r="D245" s="0" t="s">
        <v>3581</v>
      </c>
      <c r="E245" s="0" t="s">
        <v>3582</v>
      </c>
      <c r="F245" s="0" t="s">
        <v>2996</v>
      </c>
      <c r="G245" s="0" t="s">
        <v>3583</v>
      </c>
    </row>
    <row customHeight="1" ht="11.25">
      <c r="A246" s="0" t="s">
        <v>16</v>
      </c>
      <c r="B246" s="0" t="s">
        <v>3543</v>
      </c>
      <c r="C246" s="0" t="s">
        <v>3544</v>
      </c>
      <c r="D246" s="0" t="s">
        <v>3584</v>
      </c>
      <c r="E246" s="0" t="s">
        <v>3585</v>
      </c>
      <c r="F246" s="0" t="s">
        <v>2924</v>
      </c>
      <c r="G246" s="0" t="s">
        <v>3586</v>
      </c>
    </row>
    <row customHeight="1" ht="11.25">
      <c r="A247" s="0" t="s">
        <v>16</v>
      </c>
      <c r="B247" s="0" t="s">
        <v>3543</v>
      </c>
      <c r="C247" s="0" t="s">
        <v>3544</v>
      </c>
      <c r="D247" s="0" t="s">
        <v>3587</v>
      </c>
      <c r="E247" s="0" t="s">
        <v>3588</v>
      </c>
      <c r="F247" s="0" t="s">
        <v>2924</v>
      </c>
      <c r="G247" s="0" t="s">
        <v>3589</v>
      </c>
    </row>
    <row customHeight="1" ht="11.25">
      <c r="A248" s="0" t="s">
        <v>16</v>
      </c>
      <c r="B248" s="0" t="s">
        <v>3543</v>
      </c>
      <c r="C248" s="0" t="s">
        <v>3544</v>
      </c>
      <c r="D248" s="0" t="s">
        <v>3590</v>
      </c>
      <c r="E248" s="0" t="s">
        <v>3591</v>
      </c>
      <c r="F248" s="0" t="s">
        <v>2924</v>
      </c>
      <c r="G248" s="0" t="s">
        <v>3592</v>
      </c>
    </row>
    <row customHeight="1" ht="11.25">
      <c r="A249" s="0" t="s">
        <v>16</v>
      </c>
      <c r="B249" s="0" t="s">
        <v>3543</v>
      </c>
      <c r="C249" s="0" t="s">
        <v>3544</v>
      </c>
      <c r="D249" s="0" t="s">
        <v>3593</v>
      </c>
      <c r="E249" s="0" t="s">
        <v>3594</v>
      </c>
      <c r="F249" s="0" t="s">
        <v>2924</v>
      </c>
      <c r="G249" s="0" t="s">
        <v>3595</v>
      </c>
    </row>
    <row customHeight="1" ht="11.25">
      <c r="A250" s="0" t="s">
        <v>16</v>
      </c>
      <c r="B250" s="0" t="s">
        <v>3543</v>
      </c>
      <c r="C250" s="0" t="s">
        <v>3544</v>
      </c>
      <c r="D250" s="0" t="s">
        <v>3596</v>
      </c>
      <c r="E250" s="0" t="s">
        <v>3597</v>
      </c>
      <c r="F250" s="0" t="s">
        <v>2924</v>
      </c>
      <c r="G250" s="0" t="s">
        <v>3598</v>
      </c>
    </row>
    <row customHeight="1" ht="11.25">
      <c r="A251" s="0" t="s">
        <v>16</v>
      </c>
      <c r="B251" s="0" t="s">
        <v>3543</v>
      </c>
      <c r="C251" s="0" t="s">
        <v>3544</v>
      </c>
      <c r="D251" s="0" t="s">
        <v>3599</v>
      </c>
      <c r="E251" s="0" t="s">
        <v>3600</v>
      </c>
      <c r="F251" s="0" t="s">
        <v>2924</v>
      </c>
      <c r="G251" s="0" t="s">
        <v>3601</v>
      </c>
    </row>
    <row customHeight="1" ht="11.25">
      <c r="A252" s="0" t="s">
        <v>16</v>
      </c>
      <c r="B252" s="0" t="s">
        <v>3543</v>
      </c>
      <c r="C252" s="0" t="s">
        <v>3544</v>
      </c>
      <c r="D252" s="0" t="s">
        <v>3543</v>
      </c>
      <c r="E252" s="0" t="s">
        <v>3544</v>
      </c>
      <c r="F252" s="0" t="s">
        <v>2921</v>
      </c>
      <c r="G252" s="0" t="s">
        <v>3602</v>
      </c>
    </row>
    <row customHeight="1" ht="11.25">
      <c r="A253" s="0" t="s">
        <v>16</v>
      </c>
      <c r="B253" s="0" t="s">
        <v>3543</v>
      </c>
      <c r="C253" s="0" t="s">
        <v>3544</v>
      </c>
      <c r="D253" s="0" t="s">
        <v>3603</v>
      </c>
      <c r="E253" s="0" t="s">
        <v>3604</v>
      </c>
      <c r="F253" s="0" t="s">
        <v>2924</v>
      </c>
      <c r="G253" s="0" t="s">
        <v>3605</v>
      </c>
    </row>
    <row customHeight="1" ht="11.25">
      <c r="A254" s="0" t="s">
        <v>16</v>
      </c>
      <c r="B254" s="0" t="s">
        <v>3543</v>
      </c>
      <c r="C254" s="0" t="s">
        <v>3544</v>
      </c>
      <c r="D254" s="0" t="s">
        <v>3606</v>
      </c>
      <c r="E254" s="0" t="s">
        <v>3607</v>
      </c>
      <c r="F254" s="0" t="s">
        <v>2924</v>
      </c>
      <c r="G254" s="0" t="s">
        <v>3608</v>
      </c>
    </row>
    <row customHeight="1" ht="11.25">
      <c r="A255" s="0" t="s">
        <v>16</v>
      </c>
      <c r="B255" s="0" t="s">
        <v>3543</v>
      </c>
      <c r="C255" s="0" t="s">
        <v>3544</v>
      </c>
      <c r="D255" s="0" t="s">
        <v>3609</v>
      </c>
      <c r="E255" s="0" t="s">
        <v>3610</v>
      </c>
      <c r="F255" s="0" t="s">
        <v>2924</v>
      </c>
      <c r="G255" s="0" t="s">
        <v>3611</v>
      </c>
    </row>
    <row customHeight="1" ht="11.25">
      <c r="A256" s="0" t="s">
        <v>16</v>
      </c>
      <c r="B256" s="0" t="s">
        <v>3543</v>
      </c>
      <c r="C256" s="0" t="s">
        <v>3544</v>
      </c>
      <c r="D256" s="0" t="s">
        <v>3612</v>
      </c>
      <c r="E256" s="0" t="s">
        <v>3613</v>
      </c>
      <c r="F256" s="0" t="s">
        <v>2924</v>
      </c>
      <c r="G256" s="0" t="s">
        <v>3614</v>
      </c>
    </row>
    <row customHeight="1" ht="11.25">
      <c r="A257" s="0" t="s">
        <v>16</v>
      </c>
      <c r="B257" s="0" t="s">
        <v>3615</v>
      </c>
      <c r="C257" s="0" t="s">
        <v>3616</v>
      </c>
      <c r="D257" s="0" t="s">
        <v>3615</v>
      </c>
      <c r="E257" s="0" t="s">
        <v>3616</v>
      </c>
      <c r="F257" s="0" t="s">
        <v>2918</v>
      </c>
      <c r="G257" s="0" t="s">
        <v>3617</v>
      </c>
    </row>
    <row customHeight="1" ht="11.25">
      <c r="A258" s="0" t="s">
        <v>16</v>
      </c>
      <c r="B258" s="0" t="s">
        <v>3618</v>
      </c>
      <c r="C258" s="0" t="s">
        <v>3619</v>
      </c>
      <c r="D258" s="0" t="s">
        <v>3620</v>
      </c>
      <c r="E258" s="0" t="s">
        <v>3621</v>
      </c>
      <c r="F258" s="0" t="s">
        <v>2924</v>
      </c>
      <c r="G258" s="0" t="s">
        <v>3622</v>
      </c>
    </row>
    <row customHeight="1" ht="11.25">
      <c r="A259" s="0" t="s">
        <v>16</v>
      </c>
      <c r="B259" s="0" t="s">
        <v>3618</v>
      </c>
      <c r="C259" s="0" t="s">
        <v>3619</v>
      </c>
      <c r="D259" s="0" t="s">
        <v>2988</v>
      </c>
      <c r="E259" s="0" t="s">
        <v>3623</v>
      </c>
      <c r="F259" s="0" t="s">
        <v>2924</v>
      </c>
      <c r="G259" s="0" t="s">
        <v>3624</v>
      </c>
    </row>
    <row customHeight="1" ht="11.25">
      <c r="A260" s="0" t="s">
        <v>16</v>
      </c>
      <c r="B260" s="0" t="s">
        <v>3618</v>
      </c>
      <c r="C260" s="0" t="s">
        <v>3619</v>
      </c>
      <c r="D260" s="0" t="s">
        <v>3625</v>
      </c>
      <c r="E260" s="0" t="s">
        <v>3626</v>
      </c>
      <c r="F260" s="0" t="s">
        <v>2924</v>
      </c>
      <c r="G260" s="0" t="s">
        <v>3627</v>
      </c>
    </row>
    <row customHeight="1" ht="11.25">
      <c r="A261" s="0" t="s">
        <v>16</v>
      </c>
      <c r="B261" s="0" t="s">
        <v>3618</v>
      </c>
      <c r="C261" s="0" t="s">
        <v>3619</v>
      </c>
      <c r="D261" s="0" t="s">
        <v>3628</v>
      </c>
      <c r="E261" s="0" t="s">
        <v>3629</v>
      </c>
      <c r="F261" s="0" t="s">
        <v>2924</v>
      </c>
      <c r="G261" s="0" t="s">
        <v>3630</v>
      </c>
    </row>
    <row customHeight="1" ht="11.25">
      <c r="A262" s="0" t="s">
        <v>16</v>
      </c>
      <c r="B262" s="0" t="s">
        <v>3618</v>
      </c>
      <c r="C262" s="0" t="s">
        <v>3619</v>
      </c>
      <c r="D262" s="0" t="s">
        <v>3631</v>
      </c>
      <c r="E262" s="0" t="s">
        <v>3632</v>
      </c>
      <c r="F262" s="0" t="s">
        <v>2924</v>
      </c>
      <c r="G262" s="0" t="s">
        <v>3633</v>
      </c>
    </row>
    <row customHeight="1" ht="11.25">
      <c r="A263" s="0" t="s">
        <v>16</v>
      </c>
      <c r="B263" s="0" t="s">
        <v>3618</v>
      </c>
      <c r="C263" s="0" t="s">
        <v>3619</v>
      </c>
      <c r="D263" s="0" t="s">
        <v>3634</v>
      </c>
      <c r="E263" s="0" t="s">
        <v>3635</v>
      </c>
      <c r="F263" s="0" t="s">
        <v>2924</v>
      </c>
      <c r="G263" s="0" t="s">
        <v>3636</v>
      </c>
    </row>
    <row customHeight="1" ht="11.25">
      <c r="A264" s="0" t="s">
        <v>16</v>
      </c>
      <c r="B264" s="0" t="s">
        <v>3618</v>
      </c>
      <c r="C264" s="0" t="s">
        <v>3619</v>
      </c>
      <c r="D264" s="0" t="s">
        <v>3208</v>
      </c>
      <c r="E264" s="0" t="s">
        <v>3637</v>
      </c>
      <c r="F264" s="0" t="s">
        <v>2924</v>
      </c>
      <c r="G264" s="0" t="s">
        <v>3638</v>
      </c>
    </row>
    <row customHeight="1" ht="11.25">
      <c r="A265" s="0" t="s">
        <v>16</v>
      </c>
      <c r="B265" s="0" t="s">
        <v>3618</v>
      </c>
      <c r="C265" s="0" t="s">
        <v>3619</v>
      </c>
      <c r="D265" s="0" t="s">
        <v>3618</v>
      </c>
      <c r="E265" s="0" t="s">
        <v>3619</v>
      </c>
      <c r="F265" s="0" t="s">
        <v>2921</v>
      </c>
      <c r="G265" s="0" t="s">
        <v>3639</v>
      </c>
    </row>
    <row customHeight="1" ht="11.25">
      <c r="A266" s="0" t="s">
        <v>16</v>
      </c>
      <c r="B266" s="0" t="s">
        <v>3618</v>
      </c>
      <c r="C266" s="0" t="s">
        <v>3619</v>
      </c>
      <c r="D266" s="0" t="s">
        <v>3640</v>
      </c>
      <c r="E266" s="0" t="s">
        <v>3641</v>
      </c>
      <c r="F266" s="0" t="s">
        <v>2996</v>
      </c>
      <c r="G266" s="0" t="s">
        <v>3642</v>
      </c>
    </row>
    <row customHeight="1" ht="11.25">
      <c r="A267" s="0" t="s">
        <v>16</v>
      </c>
      <c r="B267" s="0" t="s">
        <v>3618</v>
      </c>
      <c r="C267" s="0" t="s">
        <v>3619</v>
      </c>
      <c r="D267" s="0" t="s">
        <v>3643</v>
      </c>
      <c r="E267" s="0" t="s">
        <v>3644</v>
      </c>
      <c r="F267" s="0" t="s">
        <v>2924</v>
      </c>
      <c r="G267" s="0" t="s">
        <v>3645</v>
      </c>
    </row>
    <row customHeight="1" ht="11.25">
      <c r="A268" s="0" t="s">
        <v>16</v>
      </c>
      <c r="B268" s="0" t="s">
        <v>3618</v>
      </c>
      <c r="C268" s="0" t="s">
        <v>3619</v>
      </c>
      <c r="D268" s="0" t="s">
        <v>3646</v>
      </c>
      <c r="E268" s="0" t="s">
        <v>3647</v>
      </c>
      <c r="F268" s="0" t="s">
        <v>2924</v>
      </c>
      <c r="G268" s="0" t="s">
        <v>3648</v>
      </c>
    </row>
    <row customHeight="1" ht="11.25">
      <c r="A269" s="0" t="s">
        <v>16</v>
      </c>
      <c r="B269" s="0" t="s">
        <v>3649</v>
      </c>
      <c r="C269" s="0" t="s">
        <v>3650</v>
      </c>
      <c r="D269" s="0" t="s">
        <v>3649</v>
      </c>
      <c r="E269" s="0" t="s">
        <v>3650</v>
      </c>
      <c r="F269" s="0" t="s">
        <v>2918</v>
      </c>
      <c r="G269" s="0" t="s">
        <v>3651</v>
      </c>
    </row>
    <row customHeight="1" ht="11.25">
      <c r="A270" s="0" t="s">
        <v>16</v>
      </c>
      <c r="B270" s="0" t="s">
        <v>3652</v>
      </c>
      <c r="C270" s="0" t="s">
        <v>3653</v>
      </c>
      <c r="D270" s="0" t="s">
        <v>3654</v>
      </c>
      <c r="E270" s="0" t="s">
        <v>3655</v>
      </c>
      <c r="F270" s="0" t="s">
        <v>2924</v>
      </c>
      <c r="G270" s="0" t="s">
        <v>3656</v>
      </c>
    </row>
    <row customHeight="1" ht="11.25">
      <c r="A271" s="0" t="s">
        <v>16</v>
      </c>
      <c r="B271" s="0" t="s">
        <v>3652</v>
      </c>
      <c r="C271" s="0" t="s">
        <v>3653</v>
      </c>
      <c r="D271" s="0" t="s">
        <v>3657</v>
      </c>
      <c r="E271" s="0" t="s">
        <v>3658</v>
      </c>
      <c r="F271" s="0" t="s">
        <v>2924</v>
      </c>
      <c r="G271" s="0" t="s">
        <v>3659</v>
      </c>
    </row>
    <row customHeight="1" ht="11.25">
      <c r="A272" s="0" t="s">
        <v>16</v>
      </c>
      <c r="B272" s="0" t="s">
        <v>3652</v>
      </c>
      <c r="C272" s="0" t="s">
        <v>3653</v>
      </c>
      <c r="D272" s="0" t="s">
        <v>3660</v>
      </c>
      <c r="E272" s="0" t="s">
        <v>3661</v>
      </c>
      <c r="F272" s="0" t="s">
        <v>2924</v>
      </c>
      <c r="G272" s="0" t="s">
        <v>3662</v>
      </c>
    </row>
    <row customHeight="1" ht="11.25">
      <c r="A273" s="0" t="s">
        <v>16</v>
      </c>
      <c r="B273" s="0" t="s">
        <v>3652</v>
      </c>
      <c r="C273" s="0" t="s">
        <v>3653</v>
      </c>
      <c r="D273" s="0" t="s">
        <v>3663</v>
      </c>
      <c r="E273" s="0" t="s">
        <v>3664</v>
      </c>
      <c r="F273" s="0" t="s">
        <v>2924</v>
      </c>
      <c r="G273" s="0" t="s">
        <v>3665</v>
      </c>
    </row>
    <row customHeight="1" ht="11.25">
      <c r="A274" s="0" t="s">
        <v>16</v>
      </c>
      <c r="B274" s="0" t="s">
        <v>3652</v>
      </c>
      <c r="C274" s="0" t="s">
        <v>3653</v>
      </c>
      <c r="D274" s="0" t="s">
        <v>3666</v>
      </c>
      <c r="E274" s="0" t="s">
        <v>3667</v>
      </c>
      <c r="F274" s="0" t="s">
        <v>2924</v>
      </c>
      <c r="G274" s="0" t="s">
        <v>3668</v>
      </c>
    </row>
    <row customHeight="1" ht="11.25">
      <c r="A275" s="0" t="s">
        <v>16</v>
      </c>
      <c r="B275" s="0" t="s">
        <v>3652</v>
      </c>
      <c r="C275" s="0" t="s">
        <v>3653</v>
      </c>
      <c r="D275" s="0" t="s">
        <v>3669</v>
      </c>
      <c r="E275" s="0" t="s">
        <v>3670</v>
      </c>
      <c r="F275" s="0" t="s">
        <v>2924</v>
      </c>
      <c r="G275" s="0" t="s">
        <v>3671</v>
      </c>
    </row>
    <row customHeight="1" ht="11.25">
      <c r="A276" s="0" t="s">
        <v>16</v>
      </c>
      <c r="B276" s="0" t="s">
        <v>3652</v>
      </c>
      <c r="C276" s="0" t="s">
        <v>3653</v>
      </c>
      <c r="D276" s="0" t="s">
        <v>3527</v>
      </c>
      <c r="E276" s="0" t="s">
        <v>3672</v>
      </c>
      <c r="F276" s="0" t="s">
        <v>2924</v>
      </c>
      <c r="G276" s="0" t="s">
        <v>3673</v>
      </c>
    </row>
    <row customHeight="1" ht="11.25">
      <c r="A277" s="0" t="s">
        <v>16</v>
      </c>
      <c r="B277" s="0" t="s">
        <v>3652</v>
      </c>
      <c r="C277" s="0" t="s">
        <v>3653</v>
      </c>
      <c r="D277" s="0" t="s">
        <v>3652</v>
      </c>
      <c r="E277" s="0" t="s">
        <v>3653</v>
      </c>
      <c r="F277" s="0" t="s">
        <v>2921</v>
      </c>
      <c r="G277" s="0" t="s">
        <v>3674</v>
      </c>
    </row>
    <row customHeight="1" ht="11.25">
      <c r="A278" s="0" t="s">
        <v>16</v>
      </c>
      <c r="B278" s="0" t="s">
        <v>3675</v>
      </c>
      <c r="C278" s="0" t="s">
        <v>3676</v>
      </c>
      <c r="D278" s="0" t="s">
        <v>3675</v>
      </c>
      <c r="E278" s="0" t="s">
        <v>3676</v>
      </c>
      <c r="F278" s="0" t="s">
        <v>2918</v>
      </c>
      <c r="G278" s="0" t="s">
        <v>3677</v>
      </c>
    </row>
    <row customHeight="1" ht="11.25">
      <c r="A279" s="0" t="s">
        <v>16</v>
      </c>
      <c r="B279" s="0" t="s">
        <v>3678</v>
      </c>
      <c r="C279" s="0" t="s">
        <v>3679</v>
      </c>
      <c r="D279" s="0" t="s">
        <v>3654</v>
      </c>
      <c r="E279" s="0" t="s">
        <v>3680</v>
      </c>
      <c r="F279" s="0" t="s">
        <v>2924</v>
      </c>
      <c r="G279" s="0" t="s">
        <v>3681</v>
      </c>
    </row>
    <row customHeight="1" ht="11.25">
      <c r="A280" s="0" t="s">
        <v>16</v>
      </c>
      <c r="B280" s="0" t="s">
        <v>3678</v>
      </c>
      <c r="C280" s="0" t="s">
        <v>3679</v>
      </c>
      <c r="D280" s="0" t="s">
        <v>3682</v>
      </c>
      <c r="E280" s="0" t="s">
        <v>3683</v>
      </c>
      <c r="F280" s="0" t="s">
        <v>2924</v>
      </c>
      <c r="G280" s="0" t="s">
        <v>3684</v>
      </c>
    </row>
    <row customHeight="1" ht="11.25">
      <c r="A281" s="0" t="s">
        <v>16</v>
      </c>
      <c r="B281" s="0" t="s">
        <v>3678</v>
      </c>
      <c r="C281" s="0" t="s">
        <v>3679</v>
      </c>
      <c r="D281" s="0" t="s">
        <v>3685</v>
      </c>
      <c r="E281" s="0" t="s">
        <v>3686</v>
      </c>
      <c r="F281" s="0" t="s">
        <v>2924</v>
      </c>
      <c r="G281" s="0" t="s">
        <v>3687</v>
      </c>
    </row>
    <row customHeight="1" ht="11.25">
      <c r="A282" s="0" t="s">
        <v>16</v>
      </c>
      <c r="B282" s="0" t="s">
        <v>3678</v>
      </c>
      <c r="C282" s="0" t="s">
        <v>3679</v>
      </c>
      <c r="D282" s="0" t="s">
        <v>3688</v>
      </c>
      <c r="E282" s="0" t="s">
        <v>3689</v>
      </c>
      <c r="F282" s="0" t="s">
        <v>2924</v>
      </c>
      <c r="G282" s="0" t="s">
        <v>3690</v>
      </c>
    </row>
    <row customHeight="1" ht="11.25">
      <c r="A283" s="0" t="s">
        <v>16</v>
      </c>
      <c r="B283" s="0" t="s">
        <v>3678</v>
      </c>
      <c r="C283" s="0" t="s">
        <v>3679</v>
      </c>
      <c r="D283" s="0" t="s">
        <v>3208</v>
      </c>
      <c r="E283" s="0" t="s">
        <v>3691</v>
      </c>
      <c r="F283" s="0" t="s">
        <v>2924</v>
      </c>
      <c r="G283" s="0" t="s">
        <v>3692</v>
      </c>
    </row>
    <row customHeight="1" ht="11.25">
      <c r="A284" s="0" t="s">
        <v>16</v>
      </c>
      <c r="B284" s="0" t="s">
        <v>3678</v>
      </c>
      <c r="C284" s="0" t="s">
        <v>3679</v>
      </c>
      <c r="D284" s="0" t="s">
        <v>3693</v>
      </c>
      <c r="E284" s="0" t="s">
        <v>3694</v>
      </c>
      <c r="F284" s="0" t="s">
        <v>2924</v>
      </c>
      <c r="G284" s="0" t="s">
        <v>3695</v>
      </c>
    </row>
    <row customHeight="1" ht="11.25">
      <c r="A285" s="0" t="s">
        <v>16</v>
      </c>
      <c r="B285" s="0" t="s">
        <v>3678</v>
      </c>
      <c r="C285" s="0" t="s">
        <v>3679</v>
      </c>
      <c r="D285" s="0" t="s">
        <v>3696</v>
      </c>
      <c r="E285" s="0" t="s">
        <v>3697</v>
      </c>
      <c r="F285" s="0" t="s">
        <v>2924</v>
      </c>
      <c r="G285" s="0" t="s">
        <v>3698</v>
      </c>
    </row>
    <row customHeight="1" ht="11.25">
      <c r="A286" s="0" t="s">
        <v>16</v>
      </c>
      <c r="B286" s="0" t="s">
        <v>3678</v>
      </c>
      <c r="C286" s="0" t="s">
        <v>3679</v>
      </c>
      <c r="D286" s="0" t="s">
        <v>3699</v>
      </c>
      <c r="E286" s="0" t="s">
        <v>3700</v>
      </c>
      <c r="F286" s="0" t="s">
        <v>2924</v>
      </c>
      <c r="G286" s="0" t="s">
        <v>3701</v>
      </c>
    </row>
    <row customHeight="1" ht="11.25">
      <c r="A287" s="0" t="s">
        <v>16</v>
      </c>
      <c r="B287" s="0" t="s">
        <v>3678</v>
      </c>
      <c r="C287" s="0" t="s">
        <v>3679</v>
      </c>
      <c r="D287" s="0" t="s">
        <v>3678</v>
      </c>
      <c r="E287" s="0" t="s">
        <v>3679</v>
      </c>
      <c r="F287" s="0" t="s">
        <v>2921</v>
      </c>
      <c r="G287" s="0" t="s">
        <v>3702</v>
      </c>
    </row>
    <row customHeight="1" ht="11.25">
      <c r="A288" s="0" t="s">
        <v>16</v>
      </c>
      <c r="B288" s="0" t="s">
        <v>3678</v>
      </c>
      <c r="C288" s="0" t="s">
        <v>3679</v>
      </c>
      <c r="D288" s="0" t="s">
        <v>3703</v>
      </c>
      <c r="E288" s="0" t="s">
        <v>3704</v>
      </c>
      <c r="F288" s="0" t="s">
        <v>2996</v>
      </c>
      <c r="G288" s="0" t="s">
        <v>3705</v>
      </c>
    </row>
    <row customHeight="1" ht="11.25">
      <c r="A289" s="0" t="s">
        <v>16</v>
      </c>
      <c r="B289" s="0" t="s">
        <v>3706</v>
      </c>
      <c r="C289" s="0" t="s">
        <v>3707</v>
      </c>
      <c r="D289" s="0" t="s">
        <v>3706</v>
      </c>
      <c r="E289" s="0" t="s">
        <v>3707</v>
      </c>
      <c r="F289" s="0" t="s">
        <v>3708</v>
      </c>
      <c r="G289" s="0" t="s">
        <v>3709</v>
      </c>
    </row>
    <row customHeight="1" ht="11.25">
      <c r="A290" s="0" t="s">
        <v>16</v>
      </c>
      <c r="B290" s="0" t="s">
        <v>3710</v>
      </c>
      <c r="C290" s="0" t="s">
        <v>3711</v>
      </c>
      <c r="D290" s="0" t="s">
        <v>3710</v>
      </c>
      <c r="E290" s="0" t="s">
        <v>3711</v>
      </c>
      <c r="F290" s="0" t="s">
        <v>3708</v>
      </c>
      <c r="G290" s="0" t="s">
        <v>3712</v>
      </c>
    </row>
    <row customHeight="1" ht="11.25">
      <c r="A291" s="0" t="s">
        <v>16</v>
      </c>
      <c r="B291" s="0" t="s">
        <v>3713</v>
      </c>
      <c r="C291" s="0" t="s">
        <v>3714</v>
      </c>
      <c r="D291" s="0" t="s">
        <v>3713</v>
      </c>
      <c r="E291" s="0" t="s">
        <v>3714</v>
      </c>
      <c r="F291" s="0" t="s">
        <v>3708</v>
      </c>
      <c r="G291" s="0" t="s">
        <v>3715</v>
      </c>
    </row>
    <row customHeight="1" ht="11.25">
      <c r="A292" s="0" t="s">
        <v>16</v>
      </c>
      <c r="B292" s="0" t="s">
        <v>3716</v>
      </c>
      <c r="C292" s="0" t="s">
        <v>3717</v>
      </c>
      <c r="D292" s="0" t="s">
        <v>3716</v>
      </c>
      <c r="E292" s="0" t="s">
        <v>3717</v>
      </c>
      <c r="F292" s="0" t="s">
        <v>3708</v>
      </c>
      <c r="G292" s="0" t="s">
        <v>3718</v>
      </c>
    </row>
    <row customHeight="1" ht="11.25">
      <c r="A293" s="0" t="s">
        <v>16</v>
      </c>
      <c r="B293" s="0" t="s">
        <v>3719</v>
      </c>
      <c r="C293" s="0" t="s">
        <v>3720</v>
      </c>
      <c r="D293" s="0" t="s">
        <v>3719</v>
      </c>
      <c r="E293" s="0" t="s">
        <v>3720</v>
      </c>
      <c r="F293" s="0" t="s">
        <v>3708</v>
      </c>
      <c r="G293" s="0" t="s">
        <v>3721</v>
      </c>
    </row>
    <row customHeight="1" ht="11.25">
      <c r="A294" s="0" t="s">
        <v>16</v>
      </c>
      <c r="B294" s="0" t="s">
        <v>100</v>
      </c>
      <c r="C294" s="0" t="s">
        <v>101</v>
      </c>
      <c r="D294" s="0" t="s">
        <v>100</v>
      </c>
      <c r="E294" s="0" t="s">
        <v>101</v>
      </c>
      <c r="F294" s="0" t="s">
        <v>3708</v>
      </c>
      <c r="G294" s="0" t="s">
        <v>99</v>
      </c>
    </row>
    <row customHeight="1" ht="11.25">
      <c r="A295" s="0" t="s">
        <v>16</v>
      </c>
      <c r="B295" s="0" t="s">
        <v>3722</v>
      </c>
      <c r="C295" s="0" t="s">
        <v>3723</v>
      </c>
      <c r="D295" s="0" t="s">
        <v>3722</v>
      </c>
      <c r="E295" s="0" t="s">
        <v>3723</v>
      </c>
      <c r="F295" s="0" t="s">
        <v>3708</v>
      </c>
      <c r="G295" s="0" t="s">
        <v>3724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09799-BB1F-1353-A373-0.37507A9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3775</v>
      </c>
      <c r="B1" s="835" t="s">
        <v>3776</v>
      </c>
      <c r="C1" s="835" t="s">
        <v>1175</v>
      </c>
    </row>
    <row customHeight="1" ht="11.25">
      <c r="A2" s="835">
        <v>4189678</v>
      </c>
      <c r="B2" s="835" t="s">
        <v>3777</v>
      </c>
      <c r="C2" s="835" t="s">
        <v>3778</v>
      </c>
    </row>
    <row customHeight="1" ht="11.25">
      <c r="A3" s="835">
        <v>4190415</v>
      </c>
      <c r="B3" s="835" t="s">
        <v>3779</v>
      </c>
      <c r="C3" s="835" t="s">
        <v>3778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D3E3E-68E6-E238-7648-0.A6C07A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3780</v>
      </c>
      <c r="B1" s="163" t="s">
        <v>3781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8AC86-555D-CD1A-75BB-0.FD8620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3782</v>
      </c>
      <c r="B1" s="0" t="b">
        <v>1</v>
      </c>
    </row>
    <row customHeight="1" ht="11.25">
      <c r="A2" s="0" t="s">
        <v>3783</v>
      </c>
      <c r="B2" s="0" t="b">
        <v>0</v>
      </c>
    </row>
    <row customHeight="1" ht="11.25">
      <c r="A3" s="0" t="s">
        <v>3784</v>
      </c>
      <c r="B3" s="0" t="b">
        <v>1</v>
      </c>
    </row>
    <row customHeight="1" ht="11.25">
      <c r="A4" s="0" t="s">
        <v>3785</v>
      </c>
      <c r="B4" s="0" t="b">
        <v>0</v>
      </c>
    </row>
    <row customHeight="1" ht="11.25">
      <c r="A5" s="0" t="s">
        <v>3786</v>
      </c>
      <c r="B5" s="0" t="b">
        <v>0</v>
      </c>
    </row>
    <row customHeight="1" ht="11.25">
      <c r="A6" s="0" t="s">
        <v>3787</v>
      </c>
      <c r="B6" s="0" t="b">
        <v>0</v>
      </c>
    </row>
    <row customHeight="1" ht="11.25">
      <c r="A7" s="0" t="s">
        <v>3788</v>
      </c>
      <c r="B7" s="0" t="b">
        <v>0</v>
      </c>
    </row>
    <row customHeight="1" ht="11.25">
      <c r="A8" s="0" t="s">
        <v>3789</v>
      </c>
      <c r="B8" s="0" t="b">
        <v>0</v>
      </c>
    </row>
    <row customHeight="1" ht="11.25">
      <c r="A9" s="0" t="s">
        <v>3790</v>
      </c>
      <c r="B9" s="0" t="b">
        <v>0</v>
      </c>
    </row>
    <row customHeight="1" ht="11.25">
      <c r="A10" s="0" t="s">
        <v>3791</v>
      </c>
      <c r="B10" s="0" t="b">
        <v>0</v>
      </c>
    </row>
    <row customHeight="1" ht="11.25">
      <c r="A11" s="0" t="s">
        <v>3792</v>
      </c>
      <c r="B11" s="0" t="b">
        <v>0</v>
      </c>
    </row>
    <row customHeight="1" ht="11.25">
      <c r="A12" s="0" t="s">
        <v>3793</v>
      </c>
      <c r="B12" s="0" t="b">
        <v>0</v>
      </c>
    </row>
    <row customHeight="1" ht="11.25">
      <c r="A13" s="0" t="s">
        <v>3794</v>
      </c>
      <c r="B13" s="0" t="b">
        <v>0</v>
      </c>
    </row>
    <row customHeight="1" ht="11.25">
      <c r="A14" s="0" t="s">
        <v>3795</v>
      </c>
      <c r="B14" s="0" t="b">
        <v>1</v>
      </c>
    </row>
    <row customHeight="1" ht="11.25">
      <c r="A15" s="0" t="s">
        <v>3796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B978F-69AA-A6D3-C01D-0.3EC24A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1577B-A811-CA24-A47B-0.69DEC9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3797</v>
      </c>
      <c r="B1" s="67" t="s">
        <v>3798</v>
      </c>
    </row>
    <row customHeight="1" ht="11.25">
      <c r="A2" s="64" t="s">
        <v>3799</v>
      </c>
      <c r="B2" s="64" t="s">
        <v>3800</v>
      </c>
    </row>
    <row customHeight="1" ht="11.25">
      <c r="A3" s="64" t="s">
        <v>3801</v>
      </c>
      <c r="B3" s="64" t="s">
        <v>3802</v>
      </c>
    </row>
    <row customHeight="1" ht="11.25">
      <c r="A4" s="64" t="s">
        <v>3803</v>
      </c>
      <c r="B4" s="64" t="s">
        <v>3804</v>
      </c>
    </row>
    <row customHeight="1" ht="11.25">
      <c r="A5" s="64" t="s">
        <v>3805</v>
      </c>
      <c r="B5" s="64" t="s">
        <v>3806</v>
      </c>
    </row>
    <row customHeight="1" ht="11.25">
      <c r="A6" s="64" t="s">
        <v>3807</v>
      </c>
      <c r="B6" s="64" t="s">
        <v>3808</v>
      </c>
    </row>
    <row customHeight="1" ht="11.25">
      <c r="A7" s="64" t="s">
        <v>3809</v>
      </c>
      <c r="B7" s="64" t="s">
        <v>3810</v>
      </c>
    </row>
    <row customHeight="1" ht="11.25">
      <c r="A8" s="64" t="s">
        <v>3811</v>
      </c>
      <c r="B8" s="64" t="s">
        <v>3812</v>
      </c>
    </row>
    <row customHeight="1" ht="11.25">
      <c r="A9" s="64" t="s">
        <v>3813</v>
      </c>
      <c r="B9" s="64" t="s">
        <v>3814</v>
      </c>
    </row>
    <row customHeight="1" ht="11.25">
      <c r="A10" s="64" t="s">
        <v>3815</v>
      </c>
      <c r="B10" s="64" t="s">
        <v>3816</v>
      </c>
    </row>
    <row customHeight="1" ht="11.25">
      <c r="A11" s="64" t="s">
        <v>3817</v>
      </c>
      <c r="B11" s="64" t="s">
        <v>3818</v>
      </c>
    </row>
    <row customHeight="1" ht="11.25">
      <c r="A12" s="64" t="s">
        <v>3819</v>
      </c>
      <c r="B12" s="64" t="s">
        <v>3820</v>
      </c>
    </row>
    <row customHeight="1" ht="11.25">
      <c r="A13" s="64" t="s">
        <v>3821</v>
      </c>
      <c r="B13" s="64" t="s">
        <v>3822</v>
      </c>
    </row>
    <row customHeight="1" ht="11.25">
      <c r="A14" s="64" t="s">
        <v>3823</v>
      </c>
      <c r="B14" s="64" t="s">
        <v>3824</v>
      </c>
    </row>
    <row customHeight="1" ht="11.25">
      <c r="A15" s="64" t="s">
        <v>3825</v>
      </c>
      <c r="B15" s="64" t="s">
        <v>3826</v>
      </c>
    </row>
    <row customHeight="1" ht="11.25">
      <c r="A16" s="64" t="s">
        <v>3827</v>
      </c>
      <c r="B16" s="64" t="s">
        <v>3828</v>
      </c>
    </row>
    <row customHeight="1" ht="11.25">
      <c r="A17" s="64" t="s">
        <v>3829</v>
      </c>
      <c r="B17" s="64" t="s">
        <v>3830</v>
      </c>
    </row>
    <row customHeight="1" ht="11.25">
      <c r="A18" s="64" t="s">
        <v>3831</v>
      </c>
      <c r="B18" s="64" t="s">
        <v>3832</v>
      </c>
    </row>
    <row customHeight="1" ht="11.25">
      <c r="A19" s="64" t="s">
        <v>3833</v>
      </c>
      <c r="B19" s="64" t="s">
        <v>3834</v>
      </c>
    </row>
    <row customHeight="1" ht="11.25">
      <c r="A20" s="64" t="s">
        <v>3835</v>
      </c>
      <c r="B20" s="64" t="s">
        <v>3836</v>
      </c>
    </row>
    <row customHeight="1" ht="11.25">
      <c r="A21" s="64" t="s">
        <v>3837</v>
      </c>
      <c r="B21" s="64" t="s">
        <v>3838</v>
      </c>
    </row>
    <row customHeight="1" ht="11.25">
      <c r="A22" s="64" t="s">
        <v>3839</v>
      </c>
      <c r="B22" s="64" t="s">
        <v>3840</v>
      </c>
    </row>
    <row customHeight="1" ht="11.25">
      <c r="A23" s="64" t="s">
        <v>3841</v>
      </c>
      <c r="B23" s="64" t="s">
        <v>3842</v>
      </c>
    </row>
    <row customHeight="1" ht="11.25">
      <c r="A24" s="64" t="s">
        <v>3843</v>
      </c>
      <c r="B24" s="64" t="s">
        <v>3844</v>
      </c>
    </row>
    <row customHeight="1" ht="11.25">
      <c r="A25" s="64" t="s">
        <v>3845</v>
      </c>
      <c r="B25" s="64" t="s">
        <v>3846</v>
      </c>
    </row>
    <row customHeight="1" ht="11.25">
      <c r="A26" s="64" t="s">
        <v>3847</v>
      </c>
      <c r="B26" s="64" t="s">
        <v>3848</v>
      </c>
    </row>
    <row customHeight="1" ht="11.25">
      <c r="A27" s="64" t="s">
        <v>3849</v>
      </c>
      <c r="B27" s="64" t="s">
        <v>3850</v>
      </c>
    </row>
    <row customHeight="1" ht="11.25">
      <c r="A28" s="64" t="s">
        <v>3851</v>
      </c>
      <c r="B28" s="64" t="s">
        <v>3852</v>
      </c>
    </row>
    <row customHeight="1" ht="11.25">
      <c r="A29" s="64" t="s">
        <v>3853</v>
      </c>
      <c r="B29" s="64" t="s">
        <v>3854</v>
      </c>
    </row>
    <row customHeight="1" ht="11.25">
      <c r="A30" s="64" t="s">
        <v>3855</v>
      </c>
      <c r="B30" s="64" t="s">
        <v>3856</v>
      </c>
    </row>
    <row customHeight="1" ht="11.25">
      <c r="A31" s="64" t="s">
        <v>3857</v>
      </c>
      <c r="B31" s="64" t="s">
        <v>3858</v>
      </c>
    </row>
    <row customHeight="1" ht="11.25">
      <c r="A32" s="64" t="s">
        <v>3859</v>
      </c>
      <c r="B32" s="64" t="s">
        <v>3860</v>
      </c>
    </row>
    <row customHeight="1" ht="11.25">
      <c r="A33" s="64" t="s">
        <v>3861</v>
      </c>
      <c r="B33" s="64" t="s">
        <v>3862</v>
      </c>
    </row>
    <row customHeight="1" ht="11.25">
      <c r="A34" s="64" t="s">
        <v>3863</v>
      </c>
      <c r="B34" s="64" t="s">
        <v>3864</v>
      </c>
    </row>
    <row customHeight="1" ht="11.25">
      <c r="A35" s="64" t="s">
        <v>3865</v>
      </c>
      <c r="B35" s="64" t="s">
        <v>3866</v>
      </c>
    </row>
    <row customHeight="1" ht="11.25">
      <c r="A36" s="64" t="s">
        <v>3867</v>
      </c>
      <c r="B36" s="64" t="s">
        <v>3868</v>
      </c>
    </row>
    <row customHeight="1" ht="11.25">
      <c r="A37" s="64" t="s">
        <v>3869</v>
      </c>
      <c r="B37" s="64" t="s">
        <v>3870</v>
      </c>
    </row>
    <row customHeight="1" ht="11.25">
      <c r="A38" s="64" t="s">
        <v>3871</v>
      </c>
      <c r="B38" s="64" t="s">
        <v>3872</v>
      </c>
    </row>
    <row customHeight="1" ht="11.25">
      <c r="A39" s="64" t="s">
        <v>3873</v>
      </c>
      <c r="B39" s="64" t="s">
        <v>3874</v>
      </c>
    </row>
    <row customHeight="1" ht="11.25">
      <c r="A40" s="64" t="s">
        <v>3875</v>
      </c>
      <c r="B40" s="64" t="s">
        <v>3876</v>
      </c>
    </row>
    <row customHeight="1" ht="11.25">
      <c r="A41" s="64" t="s">
        <v>3877</v>
      </c>
      <c r="B41" s="64" t="s">
        <v>3878</v>
      </c>
    </row>
    <row customHeight="1" ht="11.25">
      <c r="A42" s="64" t="s">
        <v>3879</v>
      </c>
      <c r="B42" s="64" t="s">
        <v>3880</v>
      </c>
    </row>
    <row customHeight="1" ht="11.25">
      <c r="A43" s="64" t="s">
        <v>3881</v>
      </c>
      <c r="B43" s="64" t="s">
        <v>3882</v>
      </c>
    </row>
    <row customHeight="1" ht="11.25">
      <c r="A44" s="64" t="s">
        <v>3883</v>
      </c>
      <c r="B44" s="64" t="s">
        <v>3884</v>
      </c>
    </row>
    <row customHeight="1" ht="11.25">
      <c r="A45" s="64" t="s">
        <v>3885</v>
      </c>
      <c r="B45" s="64" t="s">
        <v>3886</v>
      </c>
    </row>
    <row customHeight="1" ht="11.25">
      <c r="A46" s="64" t="s">
        <v>3887</v>
      </c>
      <c r="B46" s="64" t="s">
        <v>3888</v>
      </c>
    </row>
    <row customHeight="1" ht="11.25">
      <c r="A47" s="64" t="s">
        <v>3889</v>
      </c>
      <c r="B47" s="64" t="s">
        <v>3890</v>
      </c>
    </row>
    <row customHeight="1" ht="11.25">
      <c r="A48" s="64" t="s">
        <v>3891</v>
      </c>
      <c r="B48" s="64" t="s">
        <v>3892</v>
      </c>
    </row>
    <row customHeight="1" ht="11.25">
      <c r="A49" s="64" t="s">
        <v>3893</v>
      </c>
      <c r="B49" s="64" t="s">
        <v>3894</v>
      </c>
    </row>
    <row customHeight="1" ht="11.25">
      <c r="A50" s="64" t="s">
        <v>3895</v>
      </c>
      <c r="B50" s="64" t="s">
        <v>3896</v>
      </c>
    </row>
    <row customHeight="1" ht="11.25">
      <c r="A51" s="64" t="s">
        <v>3897</v>
      </c>
      <c r="B51" s="64" t="s">
        <v>3898</v>
      </c>
    </row>
    <row customHeight="1" ht="11.25">
      <c r="A52" s="64" t="s">
        <v>3899</v>
      </c>
      <c r="B52" s="64" t="s">
        <v>3900</v>
      </c>
    </row>
    <row customHeight="1" ht="11.25">
      <c r="A53" s="64" t="s">
        <v>3901</v>
      </c>
      <c r="B53" s="64" t="s">
        <v>3902</v>
      </c>
    </row>
    <row customHeight="1" ht="11.25">
      <c r="A54" s="64" t="s">
        <v>3903</v>
      </c>
      <c r="B54" s="64" t="s">
        <v>3904</v>
      </c>
    </row>
    <row customHeight="1" ht="11.25">
      <c r="A55" s="64" t="s">
        <v>3905</v>
      </c>
      <c r="B55" s="64" t="s">
        <v>3906</v>
      </c>
    </row>
    <row customHeight="1" ht="11.25">
      <c r="A56" s="64" t="s">
        <v>3907</v>
      </c>
      <c r="B56" s="64" t="s">
        <v>3908</v>
      </c>
    </row>
    <row customHeight="1" ht="11.25">
      <c r="A57" s="64" t="s">
        <v>3909</v>
      </c>
      <c r="B57" s="64" t="s">
        <v>3910</v>
      </c>
    </row>
    <row customHeight="1" ht="11.25">
      <c r="A58" s="64" t="s">
        <v>3911</v>
      </c>
      <c r="B58" s="64" t="s">
        <v>3912</v>
      </c>
    </row>
    <row customHeight="1" ht="11.25">
      <c r="A59" s="64" t="s">
        <v>3913</v>
      </c>
      <c r="B59" s="64" t="s">
        <v>3914</v>
      </c>
    </row>
    <row customHeight="1" ht="11.25">
      <c r="A60" s="64" t="s">
        <v>3915</v>
      </c>
      <c r="B60" s="64" t="s">
        <v>3916</v>
      </c>
    </row>
    <row customHeight="1" ht="11.25">
      <c r="A61" s="64"/>
      <c r="B61" s="64" t="s">
        <v>3917</v>
      </c>
    </row>
    <row customHeight="1" ht="11.25">
      <c r="A62" s="64"/>
      <c r="B62" s="64" t="s">
        <v>3918</v>
      </c>
    </row>
    <row customHeight="1" ht="11.25">
      <c r="A63" s="64"/>
      <c r="B63" s="64" t="s">
        <v>3919</v>
      </c>
    </row>
    <row customHeight="1" ht="11.25">
      <c r="A64" s="64"/>
      <c r="B64" s="64" t="s">
        <v>3920</v>
      </c>
    </row>
    <row customHeight="1" ht="11.25">
      <c r="A65" s="64"/>
      <c r="B65" s="64" t="s">
        <v>3921</v>
      </c>
    </row>
    <row customHeight="1" ht="11.25">
      <c r="A66" s="64"/>
      <c r="B66" s="64" t="s">
        <v>3922</v>
      </c>
    </row>
    <row customHeight="1" ht="11.25">
      <c r="A67" s="64"/>
      <c r="B67" s="64" t="s">
        <v>3923</v>
      </c>
    </row>
    <row customHeight="1" ht="11.25">
      <c r="A68" s="64"/>
      <c r="B68" s="64" t="s">
        <v>3924</v>
      </c>
    </row>
    <row customHeight="1" ht="11.25">
      <c r="A69" s="64"/>
      <c r="B69" s="64" t="s">
        <v>3925</v>
      </c>
    </row>
    <row customHeight="1" ht="11.25">
      <c r="A70" s="64"/>
      <c r="B70" s="64" t="s">
        <v>3926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2143D-CF28-41F4-16E2-0.465D5A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3927</v>
      </c>
    </row>
    <row customHeight="1" ht="90">
      <c r="B2" s="94" t="s">
        <v>3928</v>
      </c>
    </row>
    <row customHeight="1" ht="67.5">
      <c r="B3" s="94" t="s">
        <v>3929</v>
      </c>
    </row>
    <row customHeight="1" ht="33.75">
      <c r="B4" s="94" t="s">
        <v>3930</v>
      </c>
    </row>
    <row customHeight="1" ht="11.25">
      <c r="B5" s="94" t="s">
        <v>3931</v>
      </c>
    </row>
    <row customHeight="1" ht="22.5">
      <c r="B6" s="94" t="s">
        <v>3932</v>
      </c>
    </row>
    <row customHeight="1" ht="22.5">
      <c r="B7" s="94" t="s">
        <v>3933</v>
      </c>
    </row>
    <row customHeight="1" ht="22.5">
      <c r="B8" s="94" t="s">
        <v>3934</v>
      </c>
    </row>
    <row customHeight="1" ht="22.5">
      <c r="B9" s="94" t="s">
        <v>3935</v>
      </c>
    </row>
    <row customHeight="1" ht="56.25">
      <c r="B10" s="94" t="s">
        <v>3936</v>
      </c>
    </row>
    <row customHeight="1" ht="12.75">
      <c r="B11" s="159" t="s">
        <v>3937</v>
      </c>
    </row>
    <row customHeight="1" ht="11.25">
      <c r="B12" s="93" t="s">
        <v>3938</v>
      </c>
    </row>
    <row customHeight="1" ht="22.5">
      <c r="B13" s="94" t="s">
        <v>3939</v>
      </c>
    </row>
    <row customHeight="1" ht="67.5">
      <c r="B14" s="94" t="s">
        <v>3940</v>
      </c>
    </row>
    <row customHeight="1" ht="22.5">
      <c r="B15" s="94" t="s">
        <v>3941</v>
      </c>
    </row>
    <row customHeight="1" ht="11.25">
      <c r="B16" s="93" t="s">
        <v>3942</v>
      </c>
      <c r="D16" s="100"/>
    </row>
    <row customHeight="1" ht="33.75">
      <c r="B17" s="94" t="s">
        <v>3943</v>
      </c>
    </row>
    <row customHeight="1" ht="33.75">
      <c r="B18" s="94" t="s">
        <v>3944</v>
      </c>
    </row>
    <row customHeight="1" ht="11.25">
      <c r="B19" s="94" t="s">
        <v>3945</v>
      </c>
    </row>
    <row customHeight="1" ht="33.75">
      <c r="B20" s="94" t="s">
        <v>3946</v>
      </c>
    </row>
    <row customHeight="1" ht="11.25">
      <c r="B21" s="93" t="s">
        <v>3947</v>
      </c>
    </row>
    <row customHeight="1" ht="11.25">
      <c r="B22" s="94" t="s">
        <v>3948</v>
      </c>
    </row>
    <row r="24" customHeight="1" ht="22.5">
      <c r="B24" s="161" t="s">
        <v>3949</v>
      </c>
    </row>
    <row r="26" customHeight="1" ht="11.25">
      <c r="B26" s="93" t="s">
        <v>3950</v>
      </c>
    </row>
    <row customHeight="1" ht="22.5">
      <c r="B27" s="160" t="s">
        <v>400</v>
      </c>
    </row>
    <row customHeight="1" ht="56.25">
      <c r="B28" s="160" t="s">
        <v>3951</v>
      </c>
    </row>
    <row customHeight="1" ht="11.25">
      <c r="B29" s="210" t="s">
        <v>3952</v>
      </c>
    </row>
    <row customHeight="1" ht="22.5">
      <c r="B30" s="160" t="s">
        <v>3953</v>
      </c>
    </row>
    <row r="32" customHeight="1" ht="11.25">
      <c r="A32" s="188"/>
      <c r="B32" s="189" t="s">
        <v>3954</v>
      </c>
    </row>
    <row customHeight="1" ht="14.25">
      <c r="A33" s="190">
        <v>1</v>
      </c>
      <c r="B33" s="191" t="s">
        <v>3955</v>
      </c>
    </row>
    <row customHeight="1" ht="14.25">
      <c r="A34" s="190">
        <v>2</v>
      </c>
      <c r="B34" s="191" t="s">
        <v>3956</v>
      </c>
    </row>
    <row customHeight="1" ht="11.25">
      <c r="B35" s="189" t="s">
        <v>3957</v>
      </c>
    </row>
    <row customHeight="1" ht="11.25">
      <c r="B36" s="191" t="s">
        <v>3958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4307B-AFE8-DBE7-9536-0.859D626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ООО "ТТК"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